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39 факт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'П39 факт'!$A$3:$C$40</definedName>
  </definedNames>
  <calcPr fullCalcOnLoad="1"/>
</workbook>
</file>

<file path=xl/sharedStrings.xml><?xml version="1.0" encoding="utf-8"?>
<sst xmlns="http://schemas.openxmlformats.org/spreadsheetml/2006/main" count="72" uniqueCount="48">
  <si>
    <t>ОАО "ОЭЗ ППТ "Липецк"</t>
  </si>
  <si>
    <t>Наименование показателей</t>
  </si>
  <si>
    <t>Ед. изм.</t>
  </si>
  <si>
    <t>Величина показателя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</si>
  <si>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</si>
  <si>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</si>
  <si>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</si>
  <si>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</si>
  <si>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</si>
  <si>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</si>
  <si>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</si>
  <si>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</si>
  <si>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</si>
  <si>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</si>
  <si>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</si>
  <si>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>тыс. куб. м</t>
  </si>
  <si>
    <t>протяженность водопроводных сетей (в однотрубном исчислении)</t>
  </si>
  <si>
    <t>км</t>
  </si>
  <si>
    <t>ед.</t>
  </si>
  <si>
    <t xml:space="preserve">среднесписочная численность основного производственного персонала </t>
  </si>
  <si>
    <t>человек</t>
  </si>
  <si>
    <t>руб./кВт·ч.</t>
  </si>
  <si>
    <t>расходы на оплату труда и отчисления на социальные нужды административно-управленческого персонала</t>
  </si>
  <si>
    <t xml:space="preserve">расходы на амортизацию основных производственных средств </t>
  </si>
  <si>
    <t>расходы на  аренду имущества, используемого для осуществления регулируемого вида деятельности</t>
  </si>
  <si>
    <t xml:space="preserve"> в том числе отнесенные к ним расходы на текущий и капитальный ремонт</t>
  </si>
  <si>
    <t>в т.ч. информация об объемах товаров и услуг, их стоимости и способах приобретения у тех организаций, сумма оплаты услуг которых превышает 20% от суммы расходов по ремонту</t>
  </si>
  <si>
    <t>в т.ч. информация об объемах товаров и услуг, их стоимости и способах приобретения у тех организаций, сумма оплаты услуг которых превышает 20% от суммы расходов на услуги производственного характера</t>
  </si>
  <si>
    <t>прочие расходы, которые подлежат отнесению на регулируемый вид деятельности в соответствии с основами ценообразования в сфере водоснабжения, утверждаемыми Правительством Российской Федерации</t>
  </si>
  <si>
    <t>период: 2012г. Факт</t>
  </si>
  <si>
    <t>Информация об основных  фактических показателях финансово-хозяйственной деятельности регулируемой организации, включая структуру  основных основных производственных затрат (в сфере водоотведения и отчистки сточных вод)*</t>
  </si>
  <si>
    <t>водоотведение</t>
  </si>
  <si>
    <t>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</si>
  <si>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* Информация согласно пункту 39 Постановления Правительства Российской Федерации от 17.01.2013 №6 "О  стандартах раскрытия информации в сфере водоснабжения и водоотведения"</t>
  </si>
  <si>
    <t>расходы на оплату услуг по приему, транспортировке и очистке сточных вод другими организациями</t>
  </si>
  <si>
    <t xml:space="preserve">убыток от продажи товаров и услуг по регулируемому виду деятельности </t>
  </si>
  <si>
    <t xml:space="preserve">валовой прибыль  от продажи товаров и услуг по регулируемому виду деятельности </t>
  </si>
  <si>
    <t xml:space="preserve">объем сточных вод, принятых от потребителей оказываемых услуг </t>
  </si>
  <si>
    <t>объем сточных вод, принятых от других регулируемых организаций в сфере водоотведения и (или) очистки сточных вод</t>
  </si>
  <si>
    <t xml:space="preserve">объем сточных вод, пропущенной через очистные сооружения </t>
  </si>
  <si>
    <t xml:space="preserve">количество насосных станций и очистных сооружений </t>
  </si>
  <si>
    <t>ООО "Эл-Сервис" ремонт двигателя насоса  9,6 тыс.руб</t>
  </si>
  <si>
    <t>Липецкая городская энергетическая компания (ЛГЭК) услуги сан. хим. очитки воды 76,03 тыс.руб.</t>
  </si>
  <si>
    <t>общепроизводственные (цеховые)  расходы, в том числе отнесенные к ним расходы на текущий и капитальный ремонт</t>
  </si>
  <si>
    <t>без НДС</t>
  </si>
  <si>
    <t>общехозяйственные (управленческие) расходы**</t>
  </si>
  <si>
    <t>расходы на ремонт (капитальный и текущий) основных производственных средств**</t>
  </si>
  <si>
    <t>** без цеховых расходов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</si>
</sst>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Border="1" applyAlignment="1">
      <alignment horizontal="justify"/>
      <protection/>
    </xf>
    <xf numFmtId="0" fontId="6" fillId="0" borderId="0" xfId="52" applyFont="1" applyAlignment="1">
      <alignment horizontal="justify"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7" fillId="0" borderId="0" xfId="52" applyFont="1">
      <alignment/>
      <protection/>
    </xf>
    <xf numFmtId="0" fontId="11" fillId="0" borderId="0" xfId="52" applyFont="1" applyBorder="1">
      <alignment/>
      <protection/>
    </xf>
    <xf numFmtId="0" fontId="11" fillId="0" borderId="0" xfId="52" applyFont="1" applyBorder="1" applyAlignment="1">
      <alignment horizontal="justify"/>
      <protection/>
    </xf>
    <xf numFmtId="0" fontId="11" fillId="33" borderId="0" xfId="52" applyFont="1" applyFill="1" applyBorder="1">
      <alignment/>
      <protection/>
    </xf>
    <xf numFmtId="0" fontId="11" fillId="0" borderId="0" xfId="52" applyFo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justify" vertical="center" wrapText="1"/>
      <protection/>
    </xf>
    <xf numFmtId="0" fontId="7" fillId="34" borderId="0" xfId="52" applyFont="1" applyFill="1">
      <alignment/>
      <protection/>
    </xf>
    <xf numFmtId="0" fontId="3" fillId="34" borderId="0" xfId="52" applyFont="1" applyFill="1">
      <alignment/>
      <protection/>
    </xf>
    <xf numFmtId="0" fontId="8" fillId="34" borderId="0" xfId="52" applyFont="1" applyFill="1" applyAlignment="1">
      <alignment horizontal="left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2" fontId="9" fillId="0" borderId="10" xfId="52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justify" wrapText="1"/>
    </xf>
    <xf numFmtId="0" fontId="10" fillId="0" borderId="10" xfId="52" applyFont="1" applyFill="1" applyBorder="1" applyAlignment="1">
      <alignment horizontal="justify" vertical="center" wrapText="1"/>
      <protection/>
    </xf>
    <xf numFmtId="0" fontId="10" fillId="0" borderId="10" xfId="52" applyFont="1" applyFill="1" applyBorder="1" applyAlignment="1">
      <alignment vertical="center" wrapText="1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justify" vertical="center" wrapText="1"/>
      <protection/>
    </xf>
    <xf numFmtId="2" fontId="10" fillId="0" borderId="10" xfId="52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wrapText="1"/>
    </xf>
    <xf numFmtId="2" fontId="7" fillId="34" borderId="0" xfId="52" applyNumberFormat="1" applyFont="1" applyFill="1">
      <alignment/>
      <protection/>
    </xf>
    <xf numFmtId="1" fontId="10" fillId="0" borderId="10" xfId="52" applyNumberFormat="1" applyFont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2" fontId="12" fillId="0" borderId="1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52" applyFont="1" applyBorder="1">
      <alignment/>
      <protection/>
    </xf>
    <xf numFmtId="0" fontId="3" fillId="0" borderId="0" xfId="52" applyFont="1" applyAlignment="1">
      <alignment horizontal="left" vertical="center" wrapText="1"/>
      <protection/>
    </xf>
    <xf numFmtId="0" fontId="9" fillId="0" borderId="0" xfId="52" applyFont="1" applyAlignment="1">
      <alignment horizontal="left" wrapText="1"/>
      <protection/>
    </xf>
    <xf numFmtId="0" fontId="10" fillId="0" borderId="0" xfId="52" applyFont="1" applyBorder="1" applyAlignment="1">
      <alignment horizontal="justify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SheetLayoutView="100" workbookViewId="0" topLeftCell="A30">
      <selection activeCell="E38" sqref="E38"/>
    </sheetView>
  </sheetViews>
  <sheetFormatPr defaultColWidth="9.140625" defaultRowHeight="15"/>
  <cols>
    <col min="1" max="1" width="68.421875" style="1" customWidth="1"/>
    <col min="2" max="2" width="17.00390625" style="1" customWidth="1"/>
    <col min="3" max="3" width="23.8515625" style="1" customWidth="1"/>
    <col min="4" max="4" width="14.421875" style="1" customWidth="1"/>
    <col min="5" max="254" width="9.140625" style="1" customWidth="1"/>
    <col min="255" max="255" width="17.00390625" style="1" customWidth="1"/>
    <col min="256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44" t="s">
        <v>30</v>
      </c>
      <c r="B3" s="44"/>
      <c r="C3" s="44"/>
    </row>
    <row r="4" spans="1:9" s="7" customFormat="1" ht="32.25" customHeight="1">
      <c r="A4" s="10" t="s">
        <v>0</v>
      </c>
      <c r="B4" s="11"/>
      <c r="C4" s="12" t="s">
        <v>29</v>
      </c>
      <c r="D4" s="5"/>
      <c r="E4" s="5"/>
      <c r="F4" s="5"/>
      <c r="G4" s="6"/>
      <c r="H4" s="6"/>
      <c r="I4" s="6"/>
    </row>
    <row r="5" spans="1:7" s="7" customFormat="1" ht="15">
      <c r="A5" s="10"/>
      <c r="B5" s="10"/>
      <c r="C5" s="10"/>
      <c r="D5" s="8"/>
      <c r="E5" s="8"/>
      <c r="F5" s="8"/>
      <c r="G5" s="8"/>
    </row>
    <row r="6" spans="1:3" s="7" customFormat="1" ht="15">
      <c r="A6" s="13"/>
      <c r="B6" s="13"/>
      <c r="C6" s="13"/>
    </row>
    <row r="7" spans="1:3" ht="55.5" customHeight="1">
      <c r="A7" s="14" t="s">
        <v>1</v>
      </c>
      <c r="B7" s="14" t="s">
        <v>2</v>
      </c>
      <c r="C7" s="14" t="s">
        <v>3</v>
      </c>
    </row>
    <row r="8" spans="1:3" s="16" customFormat="1" ht="45.75" customHeight="1">
      <c r="A8" s="22" t="s">
        <v>32</v>
      </c>
      <c r="B8" s="21" t="s">
        <v>5</v>
      </c>
      <c r="C8" s="23" t="s">
        <v>31</v>
      </c>
    </row>
    <row r="9" spans="1:3" s="16" customFormat="1" ht="17.25" customHeight="1">
      <c r="A9" s="22" t="s">
        <v>4</v>
      </c>
      <c r="B9" s="21" t="s">
        <v>5</v>
      </c>
      <c r="C9" s="24">
        <f>4969.29/1.18</f>
        <v>4211.262711864407</v>
      </c>
    </row>
    <row r="10" spans="1:5" s="16" customFormat="1" ht="36" customHeight="1">
      <c r="A10" s="22" t="s">
        <v>6</v>
      </c>
      <c r="B10" s="21" t="s">
        <v>5</v>
      </c>
      <c r="C10" s="21">
        <v>9528.59</v>
      </c>
      <c r="D10" s="33">
        <f>C11+C12+C16+C18+C20+C22+C24+C26+35.252+3.2+1686.06</f>
        <v>9528.582</v>
      </c>
      <c r="E10" s="33"/>
    </row>
    <row r="11" spans="1:3" s="17" customFormat="1" ht="35.25" customHeight="1">
      <c r="A11" s="25" t="s">
        <v>34</v>
      </c>
      <c r="B11" s="19" t="s">
        <v>5</v>
      </c>
      <c r="C11" s="19">
        <v>1889.51</v>
      </c>
    </row>
    <row r="12" spans="1:3" s="17" customFormat="1" ht="48.75" customHeight="1">
      <c r="A12" s="26" t="s">
        <v>7</v>
      </c>
      <c r="B12" s="19" t="s">
        <v>5</v>
      </c>
      <c r="C12" s="19">
        <v>50.14</v>
      </c>
    </row>
    <row r="13" spans="1:4" s="40" customFormat="1" ht="15.75">
      <c r="A13" s="35" t="s">
        <v>8</v>
      </c>
      <c r="B13" s="36" t="s">
        <v>21</v>
      </c>
      <c r="C13" s="39">
        <f>C12/C14</f>
        <v>2.503745131329272</v>
      </c>
      <c r="D13" s="40" t="s">
        <v>44</v>
      </c>
    </row>
    <row r="14" spans="1:3" s="18" customFormat="1" ht="15.75">
      <c r="A14" s="35" t="s">
        <v>9</v>
      </c>
      <c r="B14" s="36" t="s">
        <v>10</v>
      </c>
      <c r="C14" s="36">
        <v>20.026</v>
      </c>
    </row>
    <row r="15" spans="1:3" s="17" customFormat="1" ht="31.5">
      <c r="A15" s="27" t="s">
        <v>11</v>
      </c>
      <c r="B15" s="19" t="s">
        <v>5</v>
      </c>
      <c r="C15" s="19">
        <v>0</v>
      </c>
    </row>
    <row r="16" spans="1:3" s="17" customFormat="1" ht="31.5">
      <c r="A16" s="26" t="s">
        <v>12</v>
      </c>
      <c r="B16" s="19" t="s">
        <v>5</v>
      </c>
      <c r="C16" s="19">
        <f>374.33+113.82</f>
        <v>488.15</v>
      </c>
    </row>
    <row r="17" spans="1:3" s="17" customFormat="1" ht="31.5">
      <c r="A17" s="26" t="s">
        <v>22</v>
      </c>
      <c r="B17" s="19" t="s">
        <v>5</v>
      </c>
      <c r="C17" s="19">
        <f>631.36+164.35+567.98+156.42-187.141-48.344</f>
        <v>1284.625</v>
      </c>
    </row>
    <row r="18" spans="1:3" s="17" customFormat="1" ht="15.75">
      <c r="A18" s="26" t="s">
        <v>23</v>
      </c>
      <c r="B18" s="19" t="s">
        <v>5</v>
      </c>
      <c r="C18" s="28">
        <v>2197.91</v>
      </c>
    </row>
    <row r="19" spans="1:3" s="17" customFormat="1" ht="31.5">
      <c r="A19" s="26" t="s">
        <v>24</v>
      </c>
      <c r="B19" s="19" t="s">
        <v>5</v>
      </c>
      <c r="C19" s="28">
        <v>0</v>
      </c>
    </row>
    <row r="20" spans="1:3" s="17" customFormat="1" ht="31.5">
      <c r="A20" s="26" t="s">
        <v>43</v>
      </c>
      <c r="B20" s="19" t="s">
        <v>5</v>
      </c>
      <c r="C20" s="28">
        <v>361.26</v>
      </c>
    </row>
    <row r="21" spans="1:3" s="17" customFormat="1" ht="36.75" customHeight="1">
      <c r="A21" s="26" t="s">
        <v>25</v>
      </c>
      <c r="B21" s="19" t="s">
        <v>5</v>
      </c>
      <c r="C21" s="28">
        <v>0</v>
      </c>
    </row>
    <row r="22" spans="1:3" s="17" customFormat="1" ht="15.75">
      <c r="A22" s="26" t="s">
        <v>45</v>
      </c>
      <c r="B22" s="19" t="s">
        <v>5</v>
      </c>
      <c r="C22" s="28">
        <f>1602.33+1490.4-C20</f>
        <v>2731.4700000000003</v>
      </c>
    </row>
    <row r="23" spans="1:3" s="17" customFormat="1" ht="31.5">
      <c r="A23" s="26" t="s">
        <v>25</v>
      </c>
      <c r="B23" s="19" t="s">
        <v>5</v>
      </c>
      <c r="C23" s="28">
        <v>41.135</v>
      </c>
    </row>
    <row r="24" spans="1:3" s="17" customFormat="1" ht="31.5">
      <c r="A24" s="26" t="s">
        <v>46</v>
      </c>
      <c r="B24" s="19" t="s">
        <v>5</v>
      </c>
      <c r="C24" s="19">
        <v>9.6</v>
      </c>
    </row>
    <row r="25" spans="1:3" s="17" customFormat="1" ht="47.25">
      <c r="A25" s="26" t="s">
        <v>26</v>
      </c>
      <c r="B25" s="19" t="s">
        <v>5</v>
      </c>
      <c r="C25" s="29" t="s">
        <v>41</v>
      </c>
    </row>
    <row r="26" spans="1:3" s="17" customFormat="1" ht="47.25">
      <c r="A26" s="26" t="s">
        <v>13</v>
      </c>
      <c r="B26" s="19" t="s">
        <v>5</v>
      </c>
      <c r="C26" s="19">
        <v>76.03</v>
      </c>
    </row>
    <row r="27" spans="1:3" s="17" customFormat="1" ht="94.5">
      <c r="A27" s="26" t="s">
        <v>27</v>
      </c>
      <c r="B27" s="19" t="s">
        <v>5</v>
      </c>
      <c r="C27" s="29" t="s">
        <v>42</v>
      </c>
    </row>
    <row r="28" spans="1:3" s="17" customFormat="1" ht="63">
      <c r="A28" s="26" t="s">
        <v>28</v>
      </c>
      <c r="B28" s="19" t="s">
        <v>5</v>
      </c>
      <c r="C28" s="19">
        <v>19.23</v>
      </c>
    </row>
    <row r="29" spans="1:3" ht="31.5">
      <c r="A29" s="30" t="s">
        <v>36</v>
      </c>
      <c r="B29" s="14" t="s">
        <v>5</v>
      </c>
      <c r="C29" s="14">
        <v>0</v>
      </c>
    </row>
    <row r="30" spans="1:3" ht="31.5">
      <c r="A30" s="30" t="s">
        <v>35</v>
      </c>
      <c r="B30" s="14" t="s">
        <v>5</v>
      </c>
      <c r="C30" s="31">
        <f>C9-C10</f>
        <v>-5317.327288135593</v>
      </c>
    </row>
    <row r="31" spans="1:3" ht="63">
      <c r="A31" s="30" t="s">
        <v>14</v>
      </c>
      <c r="B31" s="14" t="s">
        <v>5</v>
      </c>
      <c r="C31" s="14">
        <v>0</v>
      </c>
    </row>
    <row r="32" spans="1:3" ht="15.75">
      <c r="A32" s="30"/>
      <c r="B32" s="14"/>
      <c r="C32" s="14"/>
    </row>
    <row r="33" spans="1:3" s="16" customFormat="1" ht="17.25" customHeight="1">
      <c r="A33" s="38" t="s">
        <v>37</v>
      </c>
      <c r="B33" s="37" t="s">
        <v>15</v>
      </c>
      <c r="C33" s="28">
        <v>101.022</v>
      </c>
    </row>
    <row r="34" spans="1:3" s="16" customFormat="1" ht="31.5">
      <c r="A34" s="25" t="s">
        <v>38</v>
      </c>
      <c r="B34" s="37" t="s">
        <v>15</v>
      </c>
      <c r="C34" s="19">
        <v>0</v>
      </c>
    </row>
    <row r="35" spans="1:3" s="16" customFormat="1" ht="15.75">
      <c r="A35" s="38" t="s">
        <v>39</v>
      </c>
      <c r="B35" s="37" t="s">
        <v>15</v>
      </c>
      <c r="C35" s="19">
        <v>0</v>
      </c>
    </row>
    <row r="36" spans="1:3" s="16" customFormat="1" ht="31.5">
      <c r="A36" s="38" t="s">
        <v>16</v>
      </c>
      <c r="B36" s="37" t="s">
        <v>17</v>
      </c>
      <c r="C36" s="19">
        <v>6.62</v>
      </c>
    </row>
    <row r="37" spans="1:3" s="16" customFormat="1" ht="15.75">
      <c r="A37" s="38" t="s">
        <v>40</v>
      </c>
      <c r="B37" s="37" t="s">
        <v>18</v>
      </c>
      <c r="C37" s="19">
        <v>1</v>
      </c>
    </row>
    <row r="38" spans="1:3" s="9" customFormat="1" ht="31.5">
      <c r="A38" s="32" t="s">
        <v>19</v>
      </c>
      <c r="B38" s="20" t="s">
        <v>20</v>
      </c>
      <c r="C38" s="34">
        <v>1</v>
      </c>
    </row>
    <row r="39" spans="1:3" ht="72" customHeight="1">
      <c r="A39" s="45" t="s">
        <v>33</v>
      </c>
      <c r="B39" s="45"/>
      <c r="C39" s="45"/>
    </row>
    <row r="40" spans="1:3" ht="14.25" customHeight="1">
      <c r="A40" s="15" t="s">
        <v>47</v>
      </c>
      <c r="B40" s="15"/>
      <c r="C40" s="15"/>
    </row>
    <row r="41" s="41" customFormat="1" ht="39" customHeight="1">
      <c r="B41" s="42"/>
    </row>
    <row r="42" spans="1:3" ht="99" customHeight="1">
      <c r="A42" s="43"/>
      <c r="B42" s="43"/>
      <c r="C42" s="43"/>
    </row>
    <row r="43" ht="12.75">
      <c r="D43" s="3"/>
    </row>
  </sheetData>
  <sheetProtection/>
  <mergeCells count="3">
    <mergeCell ref="A42:C42"/>
    <mergeCell ref="A3:C3"/>
    <mergeCell ref="A39:C39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62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vkhvorykh</cp:lastModifiedBy>
  <cp:lastPrinted>2013-04-22T05:16:58Z</cp:lastPrinted>
  <dcterms:created xsi:type="dcterms:W3CDTF">2010-04-30T10:00:07Z</dcterms:created>
  <dcterms:modified xsi:type="dcterms:W3CDTF">2013-04-22T05:23:03Z</dcterms:modified>
  <cp:category/>
  <cp:version/>
  <cp:contentType/>
  <cp:contentStatus/>
</cp:coreProperties>
</file>