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36 план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'П36 план'!$A$3:$C$45</definedName>
  </definedNames>
  <calcPr fullCalcOnLoad="1"/>
</workbook>
</file>

<file path=xl/sharedStrings.xml><?xml version="1.0" encoding="utf-8"?>
<sst xmlns="http://schemas.openxmlformats.org/spreadsheetml/2006/main" count="81" uniqueCount="55">
  <si>
    <t>ОАО "ОЭЗ ППТ "Липецк"</t>
  </si>
  <si>
    <t>Наименование показателей</t>
  </si>
  <si>
    <t>Ед. изм.</t>
  </si>
  <si>
    <t>Величина показателя</t>
  </si>
  <si>
    <t>Вид регулируемой деятельности (поставка холодной воды,оказание услуг в сфере холодного водоснабжения- подъем воды,очистка воды транспортировка воды)</t>
  </si>
  <si>
    <t>поставка холодной воды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</si>
  <si>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</si>
  <si>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</si>
  <si>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</si>
  <si>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</si>
  <si>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</si>
  <si>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</si>
  <si>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</si>
  <si>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</si>
  <si>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</si>
  <si>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</si>
  <si>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</si>
  <si>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</si>
  <si>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>тыс. куб. м</t>
  </si>
  <si>
    <t>объем покупной воды</t>
  </si>
  <si>
    <t xml:space="preserve">объем воды, пропущенной через очистные сооружения </t>
  </si>
  <si>
    <t>объем отпущенной потребителям воды, включая объемы, отпущенные по приборам учета и по нормативам потребления (расчетным методом)</t>
  </si>
  <si>
    <t xml:space="preserve">потери воды в сетях </t>
  </si>
  <si>
    <t>%</t>
  </si>
  <si>
    <t>протяженность водопроводных сетей (в однотрубном исчислении)</t>
  </si>
  <si>
    <t>км</t>
  </si>
  <si>
    <t xml:space="preserve">количество скважин </t>
  </si>
  <si>
    <t>ед.</t>
  </si>
  <si>
    <t>количестве подкачивающих насосных станций</t>
  </si>
  <si>
    <t xml:space="preserve">среднесписочная численность основного производственного персонала </t>
  </si>
  <si>
    <t>человек</t>
  </si>
  <si>
    <t xml:space="preserve">удельный расход электроэнергии на подачу воды в сеть </t>
  </si>
  <si>
    <t>тыс. кВт•ч / тыс. куб. м</t>
  </si>
  <si>
    <t xml:space="preserve">о расходе воды на собственные, в том числе хозяйственно-бытовые нужды </t>
  </si>
  <si>
    <t xml:space="preserve">объем поднятой воды </t>
  </si>
  <si>
    <t>руб./кВт·ч.</t>
  </si>
  <si>
    <t>расходы на оплату покупной холодной воды, приобретаемой от других организаций для последующей подачи потребителям</t>
  </si>
  <si>
    <t>расходы на оплату труда и отчисления на социальные нужды административно-управленческого персонала</t>
  </si>
  <si>
    <t xml:space="preserve">расходы на амортизацию основных производственных средств </t>
  </si>
  <si>
    <t>расходы на  аренду имущества, используемого для осуществления регулируемого вида деятельности</t>
  </si>
  <si>
    <t xml:space="preserve"> в том числе отнесенные к ним расходы на текущий и капитальный ремонт</t>
  </si>
  <si>
    <t>в т.ч. информация об объемах товаров и услуг, их стоимости и способах приобретения у тех организаций, сумма оплаты услуг которых превышает 20% от суммы расходов по ремонту</t>
  </si>
  <si>
    <t>в т.ч. информация об объемах товаров и услуг, их стоимости и способах приобретения у тех организаций, сумма оплаты услуг которых превышает 20% от суммы расходов на услуги производственного характера</t>
  </si>
  <si>
    <t>прочие расходы, которые подлежат отнесению на регулируемый вид деятельности в соответствии с основами ценообразования в сфере водоснабжения, утверждаемыми Правительством Российской Федерации</t>
  </si>
  <si>
    <t xml:space="preserve">валовой прибыль (убыток) от продажи товаров и услуг по регулируемому виду деятельности </t>
  </si>
  <si>
    <t xml:space="preserve">о показателе использования производственных объектов (по объему перекачки) по отношению к пиковому дню отчетного периода </t>
  </si>
  <si>
    <t>период: 2012г. Факт</t>
  </si>
  <si>
    <t>Информация об основных  показателях финансово-хозяйственной деятельности регулируемой организации, включая структуру  основных основных производственных затрат (в сфере холодного водоснабжения)*</t>
  </si>
  <si>
    <t>* Информация согласно пункту 18 Постановления Правительства Российской Федерации от 17.01.2013 №6 "О  стандартах раскрытия информации в сфере водоснабжения и водоотведения"</t>
  </si>
  <si>
    <t>Ремонт водопровода ООО "Водоканал" на сумму 85,8 тыс.руб</t>
  </si>
  <si>
    <t>УФК по Лип. обл. (ФБУЗ "Центр гигиены и эпидемиологии в Липецкой области) услуги по сан.-хим. исслед. воды 24,44 тыс.руб.</t>
  </si>
  <si>
    <t>общепроизводственные  расходы (цеховые), в том числе отнесенные к ним расходы на текущий и капитальный ремонт</t>
  </si>
  <si>
    <t>** без цеховых расходов</t>
  </si>
  <si>
    <t>общехозяйственные (управленческие) расходы**</t>
  </si>
  <si>
    <t xml:space="preserve"> в том числе отнесенные к ним расходы на текущий и капитальный ремонт**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</si>
</sst>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9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6" fillId="0" borderId="0" xfId="52" applyFont="1" applyBorder="1" applyAlignment="1">
      <alignment horizontal="justify"/>
      <protection/>
    </xf>
    <xf numFmtId="0" fontId="6" fillId="0" borderId="0" xfId="52" applyFont="1" applyAlignment="1">
      <alignment horizontal="justify"/>
      <protection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7" fillId="0" borderId="0" xfId="52" applyFont="1">
      <alignment/>
      <protection/>
    </xf>
    <xf numFmtId="0" fontId="11" fillId="0" borderId="0" xfId="52" applyFont="1" applyBorder="1">
      <alignment/>
      <protection/>
    </xf>
    <xf numFmtId="0" fontId="11" fillId="0" borderId="0" xfId="52" applyFont="1" applyBorder="1" applyAlignment="1">
      <alignment horizontal="justify"/>
      <protection/>
    </xf>
    <xf numFmtId="0" fontId="11" fillId="33" borderId="0" xfId="52" applyFont="1" applyFill="1" applyBorder="1">
      <alignment/>
      <protection/>
    </xf>
    <xf numFmtId="0" fontId="11" fillId="0" borderId="0" xfId="52" applyFont="1">
      <alignment/>
      <protection/>
    </xf>
    <xf numFmtId="0" fontId="10" fillId="0" borderId="10" xfId="52" applyFont="1" applyBorder="1" applyAlignment="1">
      <alignment horizontal="justify" vertical="center" wrapText="1"/>
      <protection/>
    </xf>
    <xf numFmtId="0" fontId="10" fillId="0" borderId="11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  <xf numFmtId="0" fontId="10" fillId="0" borderId="10" xfId="52" applyFont="1" applyBorder="1" applyAlignment="1">
      <alignment vertical="center" wrapText="1"/>
      <protection/>
    </xf>
    <xf numFmtId="2" fontId="10" fillId="0" borderId="12" xfId="52" applyNumberFormat="1" applyFont="1" applyBorder="1" applyAlignment="1">
      <alignment horizontal="center" vertical="center"/>
      <protection/>
    </xf>
    <xf numFmtId="0" fontId="10" fillId="0" borderId="13" xfId="52" applyFont="1" applyBorder="1" applyAlignment="1">
      <alignment horizontal="center" vertical="center"/>
      <protection/>
    </xf>
    <xf numFmtId="0" fontId="10" fillId="0" borderId="14" xfId="52" applyFont="1" applyBorder="1" applyAlignment="1">
      <alignment horizontal="center" vertical="center"/>
      <protection/>
    </xf>
    <xf numFmtId="0" fontId="10" fillId="0" borderId="15" xfId="52" applyFont="1" applyBorder="1" applyAlignment="1">
      <alignment horizontal="center" vertical="center"/>
      <protection/>
    </xf>
    <xf numFmtId="0" fontId="7" fillId="34" borderId="0" xfId="52" applyFont="1" applyFill="1">
      <alignment/>
      <protection/>
    </xf>
    <xf numFmtId="0" fontId="3" fillId="34" borderId="0" xfId="52" applyFont="1" applyFill="1">
      <alignment/>
      <protection/>
    </xf>
    <xf numFmtId="0" fontId="8" fillId="34" borderId="0" xfId="52" applyFont="1" applyFill="1" applyAlignment="1">
      <alignment horizontal="left"/>
      <protection/>
    </xf>
    <xf numFmtId="0" fontId="3" fillId="35" borderId="0" xfId="52" applyFont="1" applyFill="1">
      <alignment/>
      <protection/>
    </xf>
    <xf numFmtId="0" fontId="9" fillId="0" borderId="16" xfId="52" applyFont="1" applyFill="1" applyBorder="1" applyAlignment="1">
      <alignment horizontal="justify" vertical="center" wrapText="1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justify" vertical="center" wrapText="1"/>
      <protection/>
    </xf>
    <xf numFmtId="0" fontId="9" fillId="0" borderId="12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justify" vertical="center" wrapText="1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0" fillId="0" borderId="12" xfId="52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2" fontId="10" fillId="0" borderId="12" xfId="52" applyNumberFormat="1" applyFont="1" applyFill="1" applyBorder="1" applyAlignment="1">
      <alignment horizontal="center" vertical="center"/>
      <protection/>
    </xf>
    <xf numFmtId="2" fontId="9" fillId="0" borderId="12" xfId="52" applyNumberFormat="1" applyFont="1" applyFill="1" applyBorder="1" applyAlignment="1">
      <alignment horizontal="center" vertical="center"/>
      <protection/>
    </xf>
    <xf numFmtId="2" fontId="12" fillId="33" borderId="12" xfId="52" applyNumberFormat="1" applyFont="1" applyFill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2" fontId="7" fillId="34" borderId="0" xfId="52" applyNumberFormat="1" applyFont="1" applyFill="1">
      <alignment/>
      <protection/>
    </xf>
    <xf numFmtId="0" fontId="12" fillId="0" borderId="12" xfId="52" applyFont="1" applyFill="1" applyBorder="1" applyAlignment="1">
      <alignment horizontal="center" vertical="center"/>
      <protection/>
    </xf>
    <xf numFmtId="10" fontId="10" fillId="0" borderId="11" xfId="52" applyNumberFormat="1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justify" vertical="center" wrapText="1"/>
      <protection/>
    </xf>
    <xf numFmtId="0" fontId="10" fillId="0" borderId="11" xfId="52" applyFont="1" applyFill="1" applyBorder="1" applyAlignment="1">
      <alignment wrapText="1"/>
      <protection/>
    </xf>
    <xf numFmtId="1" fontId="10" fillId="0" borderId="12" xfId="52" applyNumberFormat="1" applyFont="1" applyBorder="1" applyAlignment="1">
      <alignment horizontal="center" vertical="center"/>
      <protection/>
    </xf>
    <xf numFmtId="0" fontId="13" fillId="0" borderId="0" xfId="52" applyFont="1">
      <alignment/>
      <protection/>
    </xf>
    <xf numFmtId="0" fontId="10" fillId="0" borderId="0" xfId="52" applyFont="1">
      <alignment/>
      <protection/>
    </xf>
    <xf numFmtId="0" fontId="10" fillId="0" borderId="0" xfId="52" applyFont="1" applyBorder="1">
      <alignment/>
      <protection/>
    </xf>
    <xf numFmtId="0" fontId="3" fillId="0" borderId="0" xfId="52" applyFont="1" applyAlignment="1">
      <alignment horizontal="left" vertical="center" wrapText="1"/>
      <protection/>
    </xf>
    <xf numFmtId="0" fontId="9" fillId="0" borderId="0" xfId="52" applyFont="1" applyAlignment="1">
      <alignment horizontal="left" wrapText="1"/>
      <protection/>
    </xf>
    <xf numFmtId="0" fontId="10" fillId="0" borderId="0" xfId="52" applyFont="1" applyBorder="1" applyAlignment="1">
      <alignment horizontal="justify" vertical="center" wrapText="1"/>
      <protection/>
    </xf>
    <xf numFmtId="166" fontId="10" fillId="0" borderId="12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SheetLayoutView="100" workbookViewId="0" topLeftCell="A31">
      <selection activeCell="E39" sqref="E39"/>
    </sheetView>
  </sheetViews>
  <sheetFormatPr defaultColWidth="9.140625" defaultRowHeight="15"/>
  <cols>
    <col min="1" max="1" width="68.421875" style="1" customWidth="1"/>
    <col min="2" max="2" width="17.00390625" style="1" customWidth="1"/>
    <col min="3" max="3" width="23.8515625" style="1" customWidth="1"/>
    <col min="4" max="4" width="14.421875" style="1" customWidth="1"/>
    <col min="5" max="254" width="9.140625" style="1" customWidth="1"/>
    <col min="255" max="255" width="17.00390625" style="1" customWidth="1"/>
    <col min="256" max="16384" width="9.140625" style="1" customWidth="1"/>
  </cols>
  <sheetData>
    <row r="1" ht="12.75">
      <c r="C1" s="2"/>
    </row>
    <row r="2" ht="12.75">
      <c r="C2" s="3"/>
    </row>
    <row r="3" spans="1:3" s="4" customFormat="1" ht="63.75" customHeight="1">
      <c r="A3" s="52" t="s">
        <v>47</v>
      </c>
      <c r="B3" s="52"/>
      <c r="C3" s="52"/>
    </row>
    <row r="4" spans="1:9" s="7" customFormat="1" ht="32.25" customHeight="1">
      <c r="A4" s="10" t="s">
        <v>0</v>
      </c>
      <c r="B4" s="11"/>
      <c r="C4" s="12" t="s">
        <v>46</v>
      </c>
      <c r="D4" s="5"/>
      <c r="E4" s="5"/>
      <c r="F4" s="5"/>
      <c r="G4" s="6"/>
      <c r="H4" s="6"/>
      <c r="I4" s="6"/>
    </row>
    <row r="5" spans="1:7" s="7" customFormat="1" ht="15">
      <c r="A5" s="10"/>
      <c r="B5" s="10"/>
      <c r="C5" s="10"/>
      <c r="D5" s="8"/>
      <c r="E5" s="8"/>
      <c r="F5" s="8"/>
      <c r="G5" s="8"/>
    </row>
    <row r="6" spans="1:3" s="7" customFormat="1" ht="15.75" thickBot="1">
      <c r="A6" s="13"/>
      <c r="B6" s="13"/>
      <c r="C6" s="13"/>
    </row>
    <row r="7" spans="1:3" ht="55.5" customHeight="1" thickBot="1">
      <c r="A7" s="19" t="s">
        <v>1</v>
      </c>
      <c r="B7" s="20" t="s">
        <v>2</v>
      </c>
      <c r="C7" s="21" t="s">
        <v>3</v>
      </c>
    </row>
    <row r="8" spans="1:3" s="22" customFormat="1" ht="45.75" customHeight="1">
      <c r="A8" s="26" t="s">
        <v>4</v>
      </c>
      <c r="B8" s="27" t="s">
        <v>7</v>
      </c>
      <c r="C8" s="28" t="s">
        <v>5</v>
      </c>
    </row>
    <row r="9" spans="1:3" s="22" customFormat="1" ht="17.25" customHeight="1">
      <c r="A9" s="29" t="s">
        <v>6</v>
      </c>
      <c r="B9" s="27" t="s">
        <v>7</v>
      </c>
      <c r="C9" s="38">
        <f>10171.595/1.18</f>
        <v>8619.995762711864</v>
      </c>
    </row>
    <row r="10" spans="1:4" s="22" customFormat="1" ht="36" customHeight="1">
      <c r="A10" s="29" t="s">
        <v>8</v>
      </c>
      <c r="B10" s="27" t="s">
        <v>7</v>
      </c>
      <c r="C10" s="30">
        <v>10955.19</v>
      </c>
      <c r="D10" s="42">
        <f>C11+C12+C16+C18+C20+C22+C24+C26</f>
        <v>10955.19445</v>
      </c>
    </row>
    <row r="11" spans="1:3" s="23" customFormat="1" ht="35.25" customHeight="1">
      <c r="A11" s="31" t="s">
        <v>36</v>
      </c>
      <c r="B11" s="32" t="s">
        <v>7</v>
      </c>
      <c r="C11" s="33">
        <v>5444.81</v>
      </c>
    </row>
    <row r="12" spans="1:3" s="23" customFormat="1" ht="48.75" customHeight="1">
      <c r="A12" s="31" t="s">
        <v>9</v>
      </c>
      <c r="B12" s="32" t="s">
        <v>7</v>
      </c>
      <c r="C12" s="33">
        <v>4.19445</v>
      </c>
    </row>
    <row r="13" spans="1:3" s="24" customFormat="1" ht="15.75">
      <c r="A13" s="34" t="s">
        <v>10</v>
      </c>
      <c r="B13" s="35" t="s">
        <v>35</v>
      </c>
      <c r="C13" s="39">
        <f>C12/C14</f>
        <v>4.006160458452722</v>
      </c>
    </row>
    <row r="14" spans="1:3" s="24" customFormat="1" ht="15.75">
      <c r="A14" s="34" t="s">
        <v>11</v>
      </c>
      <c r="B14" s="35" t="s">
        <v>12</v>
      </c>
      <c r="C14" s="43">
        <v>1.047</v>
      </c>
    </row>
    <row r="15" spans="1:3" s="23" customFormat="1" ht="31.5">
      <c r="A15" s="36" t="s">
        <v>13</v>
      </c>
      <c r="B15" s="32" t="s">
        <v>7</v>
      </c>
      <c r="C15" s="33">
        <v>0</v>
      </c>
    </row>
    <row r="16" spans="1:3" s="23" customFormat="1" ht="31.5">
      <c r="A16" s="31" t="s">
        <v>14</v>
      </c>
      <c r="B16" s="32" t="s">
        <v>7</v>
      </c>
      <c r="C16" s="37">
        <f>394.02+119.78</f>
        <v>513.8</v>
      </c>
    </row>
    <row r="17" spans="1:3" s="25" customFormat="1" ht="31.5">
      <c r="A17" s="31" t="s">
        <v>37</v>
      </c>
      <c r="B17" s="32" t="s">
        <v>7</v>
      </c>
      <c r="C17" s="37">
        <f>599.68+165+659.81+171.81-398.645-112.964</f>
        <v>1084.6909999999998</v>
      </c>
    </row>
    <row r="18" spans="1:3" s="23" customFormat="1" ht="15.75">
      <c r="A18" s="31" t="s">
        <v>38</v>
      </c>
      <c r="B18" s="32" t="s">
        <v>7</v>
      </c>
      <c r="C18" s="37">
        <v>1600.14</v>
      </c>
    </row>
    <row r="19" spans="1:3" s="23" customFormat="1" ht="31.5">
      <c r="A19" s="31" t="s">
        <v>39</v>
      </c>
      <c r="B19" s="32" t="s">
        <v>7</v>
      </c>
      <c r="C19" s="37">
        <v>0</v>
      </c>
    </row>
    <row r="20" spans="1:3" ht="31.5">
      <c r="A20" s="14" t="s">
        <v>51</v>
      </c>
      <c r="B20" s="15" t="s">
        <v>7</v>
      </c>
      <c r="C20" s="18">
        <v>381.082</v>
      </c>
    </row>
    <row r="21" spans="1:3" ht="36.75" customHeight="1">
      <c r="A21" s="14" t="s">
        <v>40</v>
      </c>
      <c r="B21" s="15" t="s">
        <v>7</v>
      </c>
      <c r="C21" s="18">
        <v>0</v>
      </c>
    </row>
    <row r="22" spans="1:3" ht="15.75">
      <c r="A22" s="14" t="s">
        <v>53</v>
      </c>
      <c r="B22" s="15" t="s">
        <v>7</v>
      </c>
      <c r="C22" s="18">
        <f>1698.83+1581.18-C20</f>
        <v>2898.9280000000003</v>
      </c>
    </row>
    <row r="23" spans="1:3" ht="31.5">
      <c r="A23" s="14" t="s">
        <v>54</v>
      </c>
      <c r="B23" s="15" t="s">
        <v>7</v>
      </c>
      <c r="C23" s="18">
        <v>41.531</v>
      </c>
    </row>
    <row r="24" spans="1:3" ht="31.5">
      <c r="A24" s="14" t="s">
        <v>15</v>
      </c>
      <c r="B24" s="15" t="s">
        <v>7</v>
      </c>
      <c r="C24" s="16">
        <v>87.8</v>
      </c>
    </row>
    <row r="25" spans="1:3" ht="47.25">
      <c r="A25" s="14" t="s">
        <v>41</v>
      </c>
      <c r="B25" s="15" t="s">
        <v>7</v>
      </c>
      <c r="C25" s="40" t="s">
        <v>49</v>
      </c>
    </row>
    <row r="26" spans="1:3" ht="47.25">
      <c r="A26" s="14" t="s">
        <v>16</v>
      </c>
      <c r="B26" s="15" t="s">
        <v>7</v>
      </c>
      <c r="C26" s="16">
        <f>24.44</f>
        <v>24.44</v>
      </c>
    </row>
    <row r="27" spans="1:3" ht="76.5">
      <c r="A27" s="14" t="s">
        <v>42</v>
      </c>
      <c r="B27" s="15" t="s">
        <v>7</v>
      </c>
      <c r="C27" s="41" t="s">
        <v>50</v>
      </c>
    </row>
    <row r="28" spans="1:3" ht="63">
      <c r="A28" s="14" t="s">
        <v>43</v>
      </c>
      <c r="B28" s="15" t="s">
        <v>7</v>
      </c>
      <c r="C28" s="16">
        <v>20.86</v>
      </c>
    </row>
    <row r="29" spans="1:3" ht="31.5">
      <c r="A29" s="14" t="s">
        <v>44</v>
      </c>
      <c r="B29" s="15" t="s">
        <v>7</v>
      </c>
      <c r="C29" s="18">
        <f>C9-C10</f>
        <v>-2335.1942372881367</v>
      </c>
    </row>
    <row r="30" spans="1:3" ht="63">
      <c r="A30" s="14" t="s">
        <v>17</v>
      </c>
      <c r="B30" s="15" t="s">
        <v>7</v>
      </c>
      <c r="C30" s="16">
        <v>0</v>
      </c>
    </row>
    <row r="31" spans="1:3" ht="15.75">
      <c r="A31" s="14"/>
      <c r="B31" s="15"/>
      <c r="C31" s="16"/>
    </row>
    <row r="32" spans="1:3" s="22" customFormat="1" ht="17.25" customHeight="1">
      <c r="A32" s="36" t="s">
        <v>34</v>
      </c>
      <c r="B32" s="32" t="s">
        <v>18</v>
      </c>
      <c r="C32" s="33">
        <v>0</v>
      </c>
    </row>
    <row r="33" spans="1:3" s="22" customFormat="1" ht="15.75">
      <c r="A33" s="36" t="s">
        <v>19</v>
      </c>
      <c r="B33" s="32" t="s">
        <v>18</v>
      </c>
      <c r="C33" s="54">
        <v>280.152</v>
      </c>
    </row>
    <row r="34" spans="1:3" s="22" customFormat="1" ht="15.75">
      <c r="A34" s="36" t="s">
        <v>20</v>
      </c>
      <c r="B34" s="32" t="s">
        <v>18</v>
      </c>
      <c r="C34" s="33">
        <v>0</v>
      </c>
    </row>
    <row r="35" spans="1:3" s="22" customFormat="1" ht="47.25">
      <c r="A35" s="31" t="s">
        <v>21</v>
      </c>
      <c r="B35" s="32" t="s">
        <v>18</v>
      </c>
      <c r="C35" s="54">
        <v>270.035</v>
      </c>
    </row>
    <row r="36" spans="1:3" s="22" customFormat="1" ht="15.75">
      <c r="A36" s="36" t="s">
        <v>22</v>
      </c>
      <c r="B36" s="32" t="s">
        <v>23</v>
      </c>
      <c r="C36" s="33">
        <v>2.5</v>
      </c>
    </row>
    <row r="37" spans="1:3" s="22" customFormat="1" ht="31.5">
      <c r="A37" s="36" t="s">
        <v>24</v>
      </c>
      <c r="B37" s="32" t="s">
        <v>25</v>
      </c>
      <c r="C37" s="37">
        <v>30.75</v>
      </c>
    </row>
    <row r="38" spans="1:3" s="22" customFormat="1" ht="15.75">
      <c r="A38" s="36" t="s">
        <v>26</v>
      </c>
      <c r="B38" s="32" t="s">
        <v>27</v>
      </c>
      <c r="C38" s="33">
        <v>0</v>
      </c>
    </row>
    <row r="39" spans="1:3" s="22" customFormat="1" ht="15.75">
      <c r="A39" s="36" t="s">
        <v>28</v>
      </c>
      <c r="B39" s="32" t="s">
        <v>27</v>
      </c>
      <c r="C39" s="33">
        <v>0</v>
      </c>
    </row>
    <row r="40" spans="1:3" s="9" customFormat="1" ht="31.5">
      <c r="A40" s="17" t="s">
        <v>29</v>
      </c>
      <c r="B40" s="15" t="s">
        <v>30</v>
      </c>
      <c r="C40" s="47">
        <v>1</v>
      </c>
    </row>
    <row r="41" spans="1:3" s="22" customFormat="1" ht="35.25" customHeight="1">
      <c r="A41" s="36" t="s">
        <v>31</v>
      </c>
      <c r="B41" s="44" t="s">
        <v>32</v>
      </c>
      <c r="C41" s="33">
        <v>0.0037</v>
      </c>
    </row>
    <row r="42" spans="1:3" s="22" customFormat="1" ht="35.25" customHeight="1">
      <c r="A42" s="45" t="s">
        <v>33</v>
      </c>
      <c r="B42" s="32" t="s">
        <v>23</v>
      </c>
      <c r="C42" s="32">
        <v>1.1</v>
      </c>
    </row>
    <row r="43" spans="1:3" s="22" customFormat="1" ht="47.25">
      <c r="A43" s="46" t="s">
        <v>45</v>
      </c>
      <c r="B43" s="32" t="s">
        <v>23</v>
      </c>
      <c r="C43" s="32">
        <v>63</v>
      </c>
    </row>
    <row r="44" spans="1:3" ht="72" customHeight="1">
      <c r="A44" s="53" t="s">
        <v>48</v>
      </c>
      <c r="B44" s="53"/>
      <c r="C44" s="53"/>
    </row>
    <row r="45" ht="14.25" customHeight="1">
      <c r="A45" s="48" t="s">
        <v>52</v>
      </c>
    </row>
    <row r="46" s="49" customFormat="1" ht="30.75" customHeight="1">
      <c r="C46" s="50"/>
    </row>
    <row r="47" spans="1:3" ht="99" customHeight="1">
      <c r="A47" s="51"/>
      <c r="B47" s="51"/>
      <c r="C47" s="51"/>
    </row>
    <row r="48" ht="12.75">
      <c r="D48" s="3"/>
    </row>
  </sheetData>
  <sheetProtection/>
  <mergeCells count="3">
    <mergeCell ref="A47:C47"/>
    <mergeCell ref="A3:C3"/>
    <mergeCell ref="A44:C44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vkhvorykh</cp:lastModifiedBy>
  <cp:lastPrinted>2013-04-22T05:15:13Z</cp:lastPrinted>
  <dcterms:created xsi:type="dcterms:W3CDTF">2010-04-30T10:00:07Z</dcterms:created>
  <dcterms:modified xsi:type="dcterms:W3CDTF">2013-04-22T07:04:41Z</dcterms:modified>
  <cp:category/>
  <cp:version/>
  <cp:contentType/>
  <cp:contentStatus/>
</cp:coreProperties>
</file>