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1 кв 2025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истч'!$A$11:$X$11</definedName>
    <definedName name="Z_500C2F4F_1743_499A_A051_20565DBF52B2_.wvu.PrintArea" localSheetId="0" hidden="1">'11кв истч'!$A$1:$X$23</definedName>
    <definedName name="_xlnm.Print_Area" localSheetId="0">'11кв истч'!$A$1:$X$23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V55" i="11" l="1"/>
  <c r="N55" i="11"/>
  <c r="N65" i="11"/>
  <c r="I55" i="11"/>
  <c r="N51" i="11"/>
  <c r="H51" i="11"/>
  <c r="D51" i="11"/>
  <c r="D55" i="11"/>
  <c r="V65" i="11" l="1"/>
  <c r="V51" i="11"/>
  <c r="M51" i="11"/>
  <c r="I51" i="11"/>
  <c r="I65" i="11"/>
  <c r="D65" i="11"/>
  <c r="H65" i="11"/>
  <c r="V56" i="11" l="1"/>
  <c r="V54" i="11" s="1"/>
  <c r="V52" i="11" s="1"/>
  <c r="E25" i="11"/>
  <c r="K54" i="11"/>
  <c r="K52" i="11" s="1"/>
  <c r="K51" i="11" s="1"/>
  <c r="K25" i="11" s="1"/>
  <c r="L54" i="11"/>
  <c r="L52" i="11" s="1"/>
  <c r="L51" i="11" s="1"/>
  <c r="L25" i="11" s="1"/>
  <c r="E51" i="11"/>
  <c r="F51" i="11"/>
  <c r="F25" i="11" s="1"/>
  <c r="G51" i="11"/>
  <c r="G25" i="11" s="1"/>
  <c r="H25" i="11"/>
  <c r="D25" i="11"/>
  <c r="D23" i="11" s="1"/>
  <c r="H52" i="11"/>
  <c r="G52" i="11"/>
  <c r="F52" i="11"/>
  <c r="E52" i="11"/>
  <c r="D52" i="11"/>
  <c r="D54" i="11"/>
  <c r="E54" i="11"/>
  <c r="F54" i="11"/>
  <c r="G54" i="11"/>
  <c r="H54" i="11"/>
  <c r="D56" i="11"/>
  <c r="I54" i="11"/>
  <c r="I52" i="11" s="1"/>
  <c r="I25" i="11" s="1"/>
  <c r="M54" i="11"/>
  <c r="M52" i="11" s="1"/>
  <c r="M25" i="11" s="1"/>
  <c r="I56" i="11"/>
  <c r="N56" i="11" l="1"/>
  <c r="N25" i="11"/>
  <c r="N23" i="11" l="1"/>
  <c r="V25" i="11"/>
  <c r="J54" i="11"/>
  <c r="J52" i="11" s="1"/>
  <c r="J51" i="11" s="1"/>
  <c r="J25" i="11" s="1"/>
  <c r="N54" i="11"/>
  <c r="N52" i="11" s="1"/>
  <c r="E29" i="11"/>
  <c r="M29" i="11"/>
  <c r="M23" i="11" s="1"/>
  <c r="F29" i="11"/>
  <c r="G29" i="11"/>
  <c r="G23" i="11" s="1"/>
  <c r="H29" i="11"/>
  <c r="J29" i="11"/>
  <c r="L29" i="11"/>
  <c r="L23" i="11" s="1"/>
  <c r="K29" i="11" l="1"/>
  <c r="I29" i="11" l="1"/>
  <c r="F23" i="11" l="1"/>
  <c r="J23" i="11"/>
  <c r="K23" i="11"/>
  <c r="H23" i="11"/>
  <c r="E23" i="11"/>
  <c r="I23" i="11"/>
  <c r="V23" i="11" l="1"/>
  <c r="B21" i="11" l="1"/>
  <c r="E21" i="11" s="1"/>
  <c r="F21" i="11" s="1"/>
  <c r="G21" i="11" s="1"/>
  <c r="H21" i="11" s="1"/>
  <c r="I21" i="11" s="1"/>
  <c r="J21" i="11" s="1"/>
  <c r="K21" i="11" s="1"/>
  <c r="L21" i="11" s="1"/>
  <c r="M21" i="11" s="1"/>
  <c r="N21" i="11" s="1"/>
  <c r="O21" i="11" s="1"/>
  <c r="P21" i="11" s="1"/>
  <c r="Q21" i="11" s="1"/>
  <c r="R21" i="11" s="1"/>
  <c r="S21" i="11" s="1"/>
  <c r="T21" i="11" s="1"/>
  <c r="U21" i="11" s="1"/>
  <c r="V21" i="11" s="1"/>
  <c r="W21" i="11" s="1"/>
  <c r="X21" i="11" s="1"/>
  <c r="D29" i="11" l="1"/>
</calcChain>
</file>

<file path=xl/sharedStrings.xml><?xml version="1.0" encoding="utf-8"?>
<sst xmlns="http://schemas.openxmlformats.org/spreadsheetml/2006/main" count="1093" uniqueCount="161">
  <si>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</si>
  <si>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</si>
  <si>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</si>
  <si>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</si>
  <si>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</si>
  <si>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</si>
  <si>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</si>
  <si>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</si>
  <si>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</si>
  <si>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</si>
  <si>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</si>
  <si>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</si>
  <si>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</si>
  <si>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</si>
  <si>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</si>
  <si>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</si>
  <si>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</si>
  <si>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</si>
  <si>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</si>
  <si>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</si>
  <si>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</si>
  <si>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</si>
  <si>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</si>
  <si>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</si>
  <si>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</si>
  <si>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</si>
  <si>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</si>
  <si>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</si>
  <si>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</si>
  <si>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</si>
  <si>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</si>
  <si>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</si>
  <si>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</si>
  <si>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</si>
  <si>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</si>
  <si>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</si>
  <si>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</si>
  <si>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</si>
  <si>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</si>
  <si>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</si>
  <si>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</si>
  <si>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</si>
  <si>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</si>
  <si>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</si>
  <si>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</si>
  <si>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</si>
  <si>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</si>
  <si>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</si>
  <si>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</si>
  <si>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</si>
  <si>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</si>
  <si>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</si>
  <si>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</si>
  <si>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</si>
  <si>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</si>
  <si>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</si>
  <si>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</si>
  <si>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</si>
  <si>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</si>
  <si>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</si>
  <si>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</si>
  <si>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</si>
  <si>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</si>
  <si>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</si>
  <si>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</si>
  <si>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</si>
  <si>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</si>
  <si>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</si>
  <si>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</si>
  <si>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</si>
  <si>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</si>
  <si>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</si>
  <si>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</si>
  <si>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</si>
  <si>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</si>
  <si>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</si>
  <si>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</si>
  <si>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</si>
  <si>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</si>
  <si>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</si>
  <si>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</si>
  <si>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</si>
  <si>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</si>
  <si>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</si>
  <si>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</si>
  <si>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</si>
  <si>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</si>
  <si>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</si>
  <si>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</si>
  <si>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</si>
  <si>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</si>
  <si>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</si>
  <si>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</si>
  <si>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</si>
  <si>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</si>
  <si>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</si>
  <si>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</si>
  <si>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</si>
  <si>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</si>
  <si>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</si>
  <si>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</si>
  <si>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</si>
  <si>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</si>
  <si>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</si>
  <si>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</si>
  <si>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</si>
  <si>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</si>
  <si>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</si>
  <si>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</si>
  <si>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</si>
  <si>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</si>
  <si>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</si>
  <si>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</si>
  <si>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</si>
  <si>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</si>
  <si>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</si>
  <si>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</si>
  <si>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</si>
  <si>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</si>
  <si>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</si>
  <si>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</si>
  <si>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</si>
  <si>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</si>
  <si>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</si>
  <si>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</si>
  <si>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</si>
  <si>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</si>
  <si>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</si>
  <si>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</si>
  <si>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</si>
  <si>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</si>
  <si>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</si>
  <si>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</si>
  <si>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</si>
  <si>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</si>
  <si>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</si>
  <si>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</si>
  <si>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</si>
  <si>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</si>
  <si>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</si>
  <si>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</si>
  <si>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</si>
  <si>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</si>
  <si>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</si>
  <si>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</si>
  <si>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</si>
  <si>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</si>
  <si>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</si>
  <si>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</si>
  <si>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1.2.1.2.2</t>
  </si>
  <si>
    <t>Реконструкция АСУ ТП ПС 110кВ в Грязинском районе</t>
  </si>
  <si>
    <t>О_ЕРП_01</t>
  </si>
  <si>
    <t>Реконструкция РП№1 и РП № 2 (для заявителя ООО "Агротек-Промцентр") Елецкий район</t>
  </si>
  <si>
    <t>О_ЕРП_02</t>
  </si>
  <si>
    <t>1.1.3.2</t>
  </si>
  <si>
    <t>1.1.3.2.</t>
  </si>
  <si>
    <t>1.1.3.1</t>
  </si>
  <si>
    <t>1.1.3.1.</t>
  </si>
  <si>
    <t>за 1 квартал  2025 года</t>
  </si>
  <si>
    <t>Год раскрытия информации: 2025 год</t>
  </si>
  <si>
    <t>Всего за 1 кв.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</si>
</sst>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102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0" xfId="37" applyNumberFormat="1" applyFill="1" applyBorder="1" applyAlignment="1">
      <alignment horizontal="center" vertical="center"/>
    </xf>
    <xf numFmtId="49" fontId="29" fillId="0" borderId="10" xfId="56" applyNumberFormat="1" applyFont="1" applyFill="1" applyBorder="1" applyAlignment="1">
      <alignment horizontal="center" vertical="center" wrapText="1"/>
    </xf>
    <xf numFmtId="168" fontId="9" fillId="29" borderId="10" xfId="37" applyNumberFormat="1" applyFill="1" applyBorder="1" applyAlignment="1">
      <alignment horizontal="center" vertical="center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9" fillId="0" borderId="10" xfId="37" applyNumberFormat="1" applyFill="1" applyBorder="1" applyAlignment="1">
      <alignment horizontal="center" vertical="center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10" fontId="9" fillId="24" borderId="10" xfId="37" applyNumberFormat="1" applyFill="1" applyBorder="1" applyAlignment="1">
      <alignment horizontal="center" vertical="center"/>
    </xf>
    <xf numFmtId="10" fontId="9" fillId="26" borderId="10" xfId="37" applyNumberFormat="1" applyFill="1" applyBorder="1" applyAlignment="1">
      <alignment horizontal="center" vertical="center"/>
    </xf>
    <xf numFmtId="10" fontId="9" fillId="25" borderId="10" xfId="37" applyNumberFormat="1" applyFill="1" applyBorder="1" applyAlignment="1">
      <alignment horizontal="center" vertical="center"/>
    </xf>
    <xf numFmtId="10" fontId="9" fillId="24" borderId="10" xfId="623" applyNumberFormat="1" applyFon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0:X11" totalsRowShown="0" headerRowDxfId="25" dataDxfId="24">
  <autoFilter ref="A10:X11"/>
  <tableColumns count="24">
    <tableColumn id="1" name="Столбец1" dataDxfId="23"/>
    <tableColumn id="2" name="Столбец2" dataDxfId="22"/>
    <tableColumn id="3" name="Столбец3" dataDxfId="21"/>
    <tableColumn id="4" name="Столбец4" dataDxfId="20"/>
    <tableColumn id="5" name="Столбец5" dataDxfId="19"/>
    <tableColumn id="6" name="Столбец6" dataDxfId="18"/>
    <tableColumn id="7" name="Столбец7" dataDxfId="17"/>
    <tableColumn id="8" name="Столбец8" dataDxfId="16"/>
    <tableColumn id="9" name="Столбец9" dataDxfId="15"/>
    <tableColumn id="10" name="Столбец10" dataDxfId="14"/>
    <tableColumn id="11" name="Столбец11" dataDxfId="13"/>
    <tableColumn id="12" name="Столбец12" dataDxfId="12"/>
    <tableColumn id="13" name="Столбец13" dataDxfId="11"/>
    <tableColumn id="14" name="Столбец14" dataDxfId="10"/>
    <tableColumn id="15" name="Столбец15" dataDxfId="9"/>
    <tableColumn id="16" name="Столбец16" dataDxfId="8"/>
    <tableColumn id="17" name="Столбец17" dataDxfId="7"/>
    <tableColumn id="18" name="Столбец18" dataDxfId="6"/>
    <tableColumn id="19" name="Столбец19" dataDxfId="5"/>
    <tableColumn id="20" name="Столбец20" dataDxfId="4"/>
    <tableColumn id="21" name="Столбец21" dataDxfId="3"/>
    <tableColumn id="22" name="Столбец22" dataDxfId="2"/>
    <tableColumn id="23" name="Столбец23" dataDxfId="1"/>
    <tableColumn id="24" name="Столбец2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3"/>
  <sheetViews>
    <sheetView tabSelected="1" topLeftCell="B11" zoomScale="60" zoomScaleNormal="60" zoomScaleSheetLayoutView="80" workbookViewId="0">
      <selection activeCell="O51" sqref="O51"/>
    </sheetView>
  </sheetViews>
  <sheetFormatPr defaultRowHeight="15.75" x14ac:dyDescent="0.25"/>
  <cols>
    <col min="1" max="1" width="13.75" style="3" customWidth="1"/>
    <col min="2" max="2" width="124.125" style="3" customWidth="1"/>
    <col min="3" max="3" width="17.375" style="3" customWidth="1"/>
    <col min="4" max="4" width="14" style="3" customWidth="1"/>
    <col min="5" max="9" width="13.75" style="3" customWidth="1"/>
    <col min="10" max="23" width="1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92" t="s">
        <v>25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8"/>
      <c r="Z4" s="8"/>
      <c r="AA4" s="8"/>
      <c r="AB4" s="8"/>
      <c r="AC4" s="8"/>
    </row>
    <row r="5" spans="1:177" ht="18.75" customHeight="1" x14ac:dyDescent="0.3">
      <c r="A5" s="93" t="s">
        <v>158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93" t="s">
        <v>115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"/>
      <c r="Z7" s="9"/>
      <c r="AA7" s="9"/>
      <c r="AB7" s="9"/>
      <c r="AC7" s="9"/>
    </row>
    <row r="8" spans="1:177" x14ac:dyDescent="0.25">
      <c r="A8" s="94" t="s">
        <v>15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45"/>
      <c r="Z8" s="45"/>
      <c r="AA8" s="45"/>
      <c r="AB8" s="45"/>
      <c r="AC8" s="45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1"/>
      <c r="T9" s="6"/>
      <c r="U9" s="6"/>
      <c r="V9" s="6"/>
      <c r="W9" s="6"/>
      <c r="X9" s="6"/>
      <c r="Y9" s="46"/>
      <c r="Z9" s="46"/>
      <c r="AA9" s="46"/>
      <c r="AB9" s="46"/>
      <c r="AC9" s="46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65" t="s">
        <v>117</v>
      </c>
      <c r="B10" s="65" t="s">
        <v>118</v>
      </c>
      <c r="C10" s="65" t="s">
        <v>119</v>
      </c>
      <c r="D10" s="65" t="s">
        <v>120</v>
      </c>
      <c r="E10" s="65" t="s">
        <v>121</v>
      </c>
      <c r="F10" s="65" t="s">
        <v>122</v>
      </c>
      <c r="G10" s="65" t="s">
        <v>123</v>
      </c>
      <c r="H10" s="65" t="s">
        <v>124</v>
      </c>
      <c r="I10" s="65" t="s">
        <v>125</v>
      </c>
      <c r="J10" s="65" t="s">
        <v>126</v>
      </c>
      <c r="K10" s="65" t="s">
        <v>127</v>
      </c>
      <c r="L10" s="65" t="s">
        <v>128</v>
      </c>
      <c r="M10" s="65" t="s">
        <v>129</v>
      </c>
      <c r="N10" s="65" t="s">
        <v>130</v>
      </c>
      <c r="O10" s="65" t="s">
        <v>131</v>
      </c>
      <c r="P10" s="65" t="s">
        <v>132</v>
      </c>
      <c r="Q10" s="65" t="s">
        <v>133</v>
      </c>
      <c r="R10" s="65" t="s">
        <v>134</v>
      </c>
      <c r="S10" s="65" t="s">
        <v>135</v>
      </c>
      <c r="T10" s="65" t="s">
        <v>136</v>
      </c>
      <c r="U10" s="65" t="s">
        <v>137</v>
      </c>
      <c r="V10" s="65" t="s">
        <v>138</v>
      </c>
      <c r="W10" s="65" t="s">
        <v>139</v>
      </c>
      <c r="X10" s="65" t="s">
        <v>140</v>
      </c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7" t="s">
        <v>159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47"/>
      <c r="Z12" s="47"/>
      <c r="AA12" s="47"/>
      <c r="AB12" s="48"/>
      <c r="AC12" s="48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ht="43.5" customHeight="1" x14ac:dyDescent="0.25">
      <c r="A13" s="96" t="s">
        <v>116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45"/>
      <c r="Z13" s="45"/>
      <c r="AA13" s="45"/>
      <c r="AB13" s="45"/>
      <c r="AC13" s="45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94" t="s">
        <v>17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89" t="s">
        <v>13</v>
      </c>
      <c r="B16" s="89" t="s">
        <v>9</v>
      </c>
      <c r="C16" s="99" t="s">
        <v>1</v>
      </c>
      <c r="D16" s="89" t="s">
        <v>24</v>
      </c>
      <c r="E16" s="89"/>
      <c r="F16" s="89"/>
      <c r="G16" s="89"/>
      <c r="H16" s="89"/>
      <c r="I16" s="89"/>
      <c r="J16" s="89"/>
      <c r="K16" s="89"/>
      <c r="L16" s="89"/>
      <c r="M16" s="89"/>
      <c r="N16" s="89" t="s">
        <v>21</v>
      </c>
      <c r="O16" s="89"/>
      <c r="P16" s="89"/>
      <c r="Q16" s="89"/>
      <c r="R16" s="89"/>
      <c r="S16" s="89"/>
      <c r="T16" s="89"/>
      <c r="U16" s="89"/>
      <c r="V16" s="89"/>
      <c r="W16" s="89"/>
      <c r="X16" s="89" t="s">
        <v>2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89"/>
      <c r="B17" s="89"/>
      <c r="C17" s="100"/>
      <c r="D17" s="89" t="s">
        <v>160</v>
      </c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89"/>
      <c r="B18" s="89"/>
      <c r="C18" s="100"/>
      <c r="D18" s="89" t="s">
        <v>4</v>
      </c>
      <c r="E18" s="89"/>
      <c r="F18" s="89"/>
      <c r="G18" s="89"/>
      <c r="H18" s="89"/>
      <c r="I18" s="89" t="s">
        <v>5</v>
      </c>
      <c r="J18" s="89"/>
      <c r="K18" s="89"/>
      <c r="L18" s="89"/>
      <c r="M18" s="89"/>
      <c r="N18" s="85" t="s">
        <v>10</v>
      </c>
      <c r="O18" s="85"/>
      <c r="P18" s="85" t="s">
        <v>6</v>
      </c>
      <c r="Q18" s="85"/>
      <c r="R18" s="86" t="s">
        <v>12</v>
      </c>
      <c r="S18" s="86"/>
      <c r="T18" s="85" t="s">
        <v>14</v>
      </c>
      <c r="U18" s="85"/>
      <c r="V18" s="85" t="s">
        <v>7</v>
      </c>
      <c r="W18" s="85"/>
      <c r="X18" s="89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89"/>
      <c r="B19" s="89"/>
      <c r="C19" s="100"/>
      <c r="D19" s="87" t="s">
        <v>10</v>
      </c>
      <c r="E19" s="87" t="s">
        <v>6</v>
      </c>
      <c r="F19" s="90" t="s">
        <v>12</v>
      </c>
      <c r="G19" s="87" t="s">
        <v>14</v>
      </c>
      <c r="H19" s="87" t="s">
        <v>7</v>
      </c>
      <c r="I19" s="87" t="s">
        <v>8</v>
      </c>
      <c r="J19" s="87" t="s">
        <v>6</v>
      </c>
      <c r="K19" s="90" t="s">
        <v>12</v>
      </c>
      <c r="L19" s="87" t="s">
        <v>14</v>
      </c>
      <c r="M19" s="87" t="s">
        <v>7</v>
      </c>
      <c r="N19" s="85"/>
      <c r="O19" s="85"/>
      <c r="P19" s="85"/>
      <c r="Q19" s="85"/>
      <c r="R19" s="86"/>
      <c r="S19" s="86"/>
      <c r="T19" s="85"/>
      <c r="U19" s="85"/>
      <c r="V19" s="85"/>
      <c r="W19" s="85"/>
      <c r="X19" s="89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46.5" customHeight="1" x14ac:dyDescent="0.25">
      <c r="A20" s="89"/>
      <c r="B20" s="89"/>
      <c r="C20" s="101"/>
      <c r="D20" s="88"/>
      <c r="E20" s="88"/>
      <c r="F20" s="91"/>
      <c r="G20" s="88"/>
      <c r="H20" s="88"/>
      <c r="I20" s="88"/>
      <c r="J20" s="88"/>
      <c r="K20" s="91"/>
      <c r="L20" s="88"/>
      <c r="M20" s="88"/>
      <c r="N20" s="7" t="s">
        <v>23</v>
      </c>
      <c r="O20" s="7" t="s">
        <v>3</v>
      </c>
      <c r="P20" s="7" t="s">
        <v>23</v>
      </c>
      <c r="Q20" s="7" t="s">
        <v>3</v>
      </c>
      <c r="R20" s="7" t="s">
        <v>23</v>
      </c>
      <c r="S20" s="7" t="s">
        <v>3</v>
      </c>
      <c r="T20" s="7" t="s">
        <v>23</v>
      </c>
      <c r="U20" s="7" t="s">
        <v>3</v>
      </c>
      <c r="V20" s="7" t="s">
        <v>23</v>
      </c>
      <c r="W20" s="7" t="s">
        <v>3</v>
      </c>
      <c r="X20" s="89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>
        <v>1</v>
      </c>
      <c r="B21" s="7">
        <f>A21+1</f>
        <v>2</v>
      </c>
      <c r="C21" s="7">
        <v>3</v>
      </c>
      <c r="D21" s="7">
        <v>4</v>
      </c>
      <c r="E21" s="7">
        <f t="shared" ref="E21:M21" si="0">D21+1</f>
        <v>5</v>
      </c>
      <c r="F21" s="7">
        <f t="shared" si="0"/>
        <v>6</v>
      </c>
      <c r="G21" s="7">
        <f t="shared" si="0"/>
        <v>7</v>
      </c>
      <c r="H21" s="7">
        <f t="shared" si="0"/>
        <v>8</v>
      </c>
      <c r="I21" s="7">
        <f t="shared" si="0"/>
        <v>9</v>
      </c>
      <c r="J21" s="7">
        <f t="shared" si="0"/>
        <v>10</v>
      </c>
      <c r="K21" s="7">
        <f t="shared" si="0"/>
        <v>11</v>
      </c>
      <c r="L21" s="7">
        <f t="shared" si="0"/>
        <v>12</v>
      </c>
      <c r="M21" s="7">
        <f t="shared" si="0"/>
        <v>13</v>
      </c>
      <c r="N21" s="7">
        <f t="shared" ref="N21:X21" si="1">M21+1</f>
        <v>14</v>
      </c>
      <c r="O21" s="7">
        <f t="shared" si="1"/>
        <v>15</v>
      </c>
      <c r="P21" s="7">
        <f t="shared" si="1"/>
        <v>16</v>
      </c>
      <c r="Q21" s="7">
        <f t="shared" si="1"/>
        <v>17</v>
      </c>
      <c r="R21" s="7">
        <f t="shared" si="1"/>
        <v>18</v>
      </c>
      <c r="S21" s="7">
        <f t="shared" si="1"/>
        <v>19</v>
      </c>
      <c r="T21" s="7">
        <f t="shared" si="1"/>
        <v>20</v>
      </c>
      <c r="U21" s="7">
        <f t="shared" si="1"/>
        <v>21</v>
      </c>
      <c r="V21" s="7">
        <f t="shared" si="1"/>
        <v>22</v>
      </c>
      <c r="W21" s="7">
        <f t="shared" si="1"/>
        <v>23</v>
      </c>
      <c r="X21" s="7">
        <f t="shared" si="1"/>
        <v>24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0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6" customFormat="1" ht="28.5" customHeight="1" x14ac:dyDescent="0.25">
      <c r="A23" s="82" t="s">
        <v>16</v>
      </c>
      <c r="B23" s="83"/>
      <c r="C23" s="84"/>
      <c r="D23" s="43">
        <f>SUM(D25,D24,D26,D27,D28,D29)</f>
        <v>3.84</v>
      </c>
      <c r="E23" s="43">
        <f t="shared" ref="E23:K23" si="2">SUM(E25,E24,E26,E27,E28,E29)</f>
        <v>0</v>
      </c>
      <c r="F23" s="43">
        <f>SUM(F25,F24,F26,F27,F28,F29)</f>
        <v>0</v>
      </c>
      <c r="G23" s="43">
        <f>SUM(G25,G24,G26,G27,G28,G29)</f>
        <v>0</v>
      </c>
      <c r="H23" s="43">
        <f t="shared" si="2"/>
        <v>3.84</v>
      </c>
      <c r="I23" s="43">
        <f>SUM(I25,I24,I26,I27,I28,I29)</f>
        <v>0.223276</v>
      </c>
      <c r="J23" s="43">
        <f t="shared" si="2"/>
        <v>0</v>
      </c>
      <c r="K23" s="43">
        <f t="shared" si="2"/>
        <v>0</v>
      </c>
      <c r="L23" s="43">
        <f>SUM(L25,L24,L26,L27,L28,L29)</f>
        <v>0</v>
      </c>
      <c r="M23" s="43">
        <f>SUM(M25,M24,M26,M27,M28,M29)</f>
        <v>0.223276</v>
      </c>
      <c r="N23" s="43">
        <f>N25</f>
        <v>3.616724</v>
      </c>
      <c r="O23" s="81"/>
      <c r="P23" s="55"/>
      <c r="Q23" s="56"/>
      <c r="R23" s="55"/>
      <c r="S23" s="56"/>
      <c r="T23" s="43"/>
      <c r="U23" s="66"/>
      <c r="V23" s="43">
        <f>H23-M23</f>
        <v>3.616724</v>
      </c>
      <c r="W23" s="81"/>
      <c r="X23" s="7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6" customFormat="1" ht="18.75" x14ac:dyDescent="0.25">
      <c r="A24" s="23" t="s">
        <v>80</v>
      </c>
      <c r="B24" s="13" t="s">
        <v>26</v>
      </c>
      <c r="C24" s="12" t="s">
        <v>27</v>
      </c>
      <c r="D24" s="38" t="s">
        <v>111</v>
      </c>
      <c r="E24" s="37" t="s">
        <v>111</v>
      </c>
      <c r="F24" s="37" t="s">
        <v>111</v>
      </c>
      <c r="G24" s="38" t="s">
        <v>111</v>
      </c>
      <c r="H24" s="53" t="s">
        <v>111</v>
      </c>
      <c r="I24" s="53" t="s">
        <v>111</v>
      </c>
      <c r="J24" s="37" t="s">
        <v>111</v>
      </c>
      <c r="K24" s="37" t="s">
        <v>111</v>
      </c>
      <c r="L24" s="38" t="s">
        <v>111</v>
      </c>
      <c r="M24" s="53" t="s">
        <v>111</v>
      </c>
      <c r="N24" s="59" t="s">
        <v>111</v>
      </c>
      <c r="O24" s="57" t="s">
        <v>111</v>
      </c>
      <c r="P24" s="37" t="s">
        <v>111</v>
      </c>
      <c r="Q24" s="37" t="s">
        <v>111</v>
      </c>
      <c r="R24" s="38" t="s">
        <v>111</v>
      </c>
      <c r="S24" s="37" t="s">
        <v>111</v>
      </c>
      <c r="T24" s="38" t="s">
        <v>111</v>
      </c>
      <c r="U24" s="64" t="s">
        <v>111</v>
      </c>
      <c r="V24" s="37" t="s">
        <v>111</v>
      </c>
      <c r="W24" s="37" t="s">
        <v>111</v>
      </c>
      <c r="X24" s="37" t="s">
        <v>111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6" customFormat="1" ht="18.75" x14ac:dyDescent="0.25">
      <c r="A25" s="23" t="s">
        <v>81</v>
      </c>
      <c r="B25" s="13" t="s">
        <v>28</v>
      </c>
      <c r="C25" s="12" t="s">
        <v>27</v>
      </c>
      <c r="D25" s="38">
        <f>D51</f>
        <v>3.84</v>
      </c>
      <c r="E25" s="38">
        <f>E51</f>
        <v>0</v>
      </c>
      <c r="F25" s="38">
        <f t="shared" ref="F25:M25" si="3">F51</f>
        <v>0</v>
      </c>
      <c r="G25" s="38">
        <f t="shared" si="3"/>
        <v>0</v>
      </c>
      <c r="H25" s="38">
        <f t="shared" si="3"/>
        <v>3.84</v>
      </c>
      <c r="I25" s="38">
        <f t="shared" si="3"/>
        <v>0.223276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0.223276</v>
      </c>
      <c r="N25" s="59">
        <f>D25-I25</f>
        <v>3.616724</v>
      </c>
      <c r="O25" s="80"/>
      <c r="P25" s="37"/>
      <c r="Q25" s="37"/>
      <c r="R25" s="37"/>
      <c r="S25" s="37"/>
      <c r="T25" s="59"/>
      <c r="U25" s="37"/>
      <c r="V25" s="38">
        <f>N25</f>
        <v>3.616724</v>
      </c>
      <c r="W25" s="80"/>
      <c r="X25" s="3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6" customFormat="1" ht="37.5" x14ac:dyDescent="0.25">
      <c r="A26" s="23" t="s">
        <v>82</v>
      </c>
      <c r="B26" s="13" t="s">
        <v>29</v>
      </c>
      <c r="C26" s="12" t="s">
        <v>27</v>
      </c>
      <c r="D26" s="38" t="s">
        <v>111</v>
      </c>
      <c r="E26" s="37" t="s">
        <v>111</v>
      </c>
      <c r="F26" s="37" t="s">
        <v>111</v>
      </c>
      <c r="G26" s="38" t="s">
        <v>111</v>
      </c>
      <c r="H26" s="37" t="s">
        <v>111</v>
      </c>
      <c r="I26" s="38" t="s">
        <v>111</v>
      </c>
      <c r="J26" s="37" t="s">
        <v>111</v>
      </c>
      <c r="K26" s="37" t="s">
        <v>111</v>
      </c>
      <c r="L26" s="38" t="s">
        <v>111</v>
      </c>
      <c r="M26" s="37" t="s">
        <v>111</v>
      </c>
      <c r="N26" s="59" t="s">
        <v>111</v>
      </c>
      <c r="O26" s="57"/>
      <c r="P26" s="37" t="s">
        <v>111</v>
      </c>
      <c r="Q26" s="37" t="s">
        <v>111</v>
      </c>
      <c r="R26" s="37" t="s">
        <v>111</v>
      </c>
      <c r="S26" s="37" t="s">
        <v>111</v>
      </c>
      <c r="T26" s="59"/>
      <c r="U26" s="57"/>
      <c r="V26" s="59" t="s">
        <v>111</v>
      </c>
      <c r="W26" s="37"/>
      <c r="X26" s="60" t="s">
        <v>111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6" customFormat="1" ht="18.75" x14ac:dyDescent="0.25">
      <c r="A27" s="24" t="s">
        <v>83</v>
      </c>
      <c r="B27" s="15" t="s">
        <v>30</v>
      </c>
      <c r="C27" s="12" t="s">
        <v>27</v>
      </c>
      <c r="D27" s="38" t="s">
        <v>111</v>
      </c>
      <c r="E27" s="54" t="s">
        <v>111</v>
      </c>
      <c r="F27" s="54" t="s">
        <v>111</v>
      </c>
      <c r="G27" s="38" t="s">
        <v>111</v>
      </c>
      <c r="H27" s="53" t="s">
        <v>111</v>
      </c>
      <c r="I27" s="38" t="s">
        <v>111</v>
      </c>
      <c r="J27" s="54" t="s">
        <v>111</v>
      </c>
      <c r="K27" s="54" t="s">
        <v>111</v>
      </c>
      <c r="L27" s="38" t="s">
        <v>111</v>
      </c>
      <c r="M27" s="38" t="s">
        <v>111</v>
      </c>
      <c r="N27" s="59" t="s">
        <v>111</v>
      </c>
      <c r="O27" s="57"/>
      <c r="P27" s="37" t="s">
        <v>111</v>
      </c>
      <c r="Q27" s="37" t="s">
        <v>111</v>
      </c>
      <c r="R27" s="37" t="s">
        <v>111</v>
      </c>
      <c r="S27" s="37" t="s">
        <v>111</v>
      </c>
      <c r="T27" s="59"/>
      <c r="U27" s="57"/>
      <c r="V27" s="59" t="s">
        <v>111</v>
      </c>
      <c r="W27" s="57"/>
      <c r="X27" s="37" t="s">
        <v>111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6" customFormat="1" ht="18.75" x14ac:dyDescent="0.25">
      <c r="A28" s="24" t="s">
        <v>84</v>
      </c>
      <c r="B28" s="15" t="s">
        <v>31</v>
      </c>
      <c r="C28" s="12" t="s">
        <v>27</v>
      </c>
      <c r="D28" s="38" t="s">
        <v>111</v>
      </c>
      <c r="E28" s="38" t="s">
        <v>111</v>
      </c>
      <c r="F28" s="38" t="s">
        <v>111</v>
      </c>
      <c r="G28" s="38" t="s">
        <v>111</v>
      </c>
      <c r="H28" s="38" t="s">
        <v>111</v>
      </c>
      <c r="I28" s="38" t="s">
        <v>111</v>
      </c>
      <c r="J28" s="38" t="s">
        <v>111</v>
      </c>
      <c r="K28" s="38" t="s">
        <v>111</v>
      </c>
      <c r="L28" s="38" t="s">
        <v>111</v>
      </c>
      <c r="M28" s="38" t="s">
        <v>111</v>
      </c>
      <c r="N28" s="37" t="s">
        <v>111</v>
      </c>
      <c r="O28" s="37"/>
      <c r="P28" s="37" t="s">
        <v>111</v>
      </c>
      <c r="Q28" s="37" t="s">
        <v>111</v>
      </c>
      <c r="R28" s="37" t="s">
        <v>111</v>
      </c>
      <c r="S28" s="37" t="s">
        <v>111</v>
      </c>
      <c r="T28" s="37"/>
      <c r="U28" s="37"/>
      <c r="V28" s="37" t="s">
        <v>111</v>
      </c>
      <c r="W28" s="37"/>
      <c r="X28" s="37" t="s">
        <v>111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6" customFormat="1" ht="18.75" x14ac:dyDescent="0.25">
      <c r="A29" s="24" t="s">
        <v>85</v>
      </c>
      <c r="B29" s="15" t="s">
        <v>32</v>
      </c>
      <c r="C29" s="12" t="s">
        <v>27</v>
      </c>
      <c r="D29" s="38" t="str">
        <f>D79</f>
        <v>нд</v>
      </c>
      <c r="E29" s="38" t="str">
        <f t="shared" ref="E29:M29" si="4">E79</f>
        <v>нд</v>
      </c>
      <c r="F29" s="38" t="str">
        <f t="shared" si="4"/>
        <v>нд</v>
      </c>
      <c r="G29" s="38" t="str">
        <f t="shared" si="4"/>
        <v>нд</v>
      </c>
      <c r="H29" s="38" t="str">
        <f t="shared" si="4"/>
        <v>нд</v>
      </c>
      <c r="I29" s="38" t="str">
        <f t="shared" si="4"/>
        <v>нд</v>
      </c>
      <c r="J29" s="38" t="str">
        <f t="shared" si="4"/>
        <v>нд</v>
      </c>
      <c r="K29" s="38" t="str">
        <f t="shared" si="4"/>
        <v>нд</v>
      </c>
      <c r="L29" s="38" t="str">
        <f t="shared" si="4"/>
        <v>нд</v>
      </c>
      <c r="M29" s="38" t="str">
        <f t="shared" si="4"/>
        <v>нд</v>
      </c>
      <c r="N29" s="37" t="s">
        <v>111</v>
      </c>
      <c r="O29" s="37"/>
      <c r="P29" s="37" t="s">
        <v>111</v>
      </c>
      <c r="Q29" s="37" t="s">
        <v>111</v>
      </c>
      <c r="R29" s="37" t="s">
        <v>111</v>
      </c>
      <c r="S29" s="37" t="s">
        <v>111</v>
      </c>
      <c r="T29" s="37"/>
      <c r="U29" s="37"/>
      <c r="V29" s="37" t="s">
        <v>111</v>
      </c>
      <c r="W29" s="37"/>
      <c r="X29" s="37" t="s">
        <v>111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7" customFormat="1" ht="18.75" x14ac:dyDescent="0.25">
      <c r="A30" s="24">
        <v>1</v>
      </c>
      <c r="B30" s="14" t="s">
        <v>114</v>
      </c>
      <c r="C30" s="1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7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28" customFormat="1" ht="18.75" x14ac:dyDescent="0.25">
      <c r="A31" s="25" t="s">
        <v>34</v>
      </c>
      <c r="B31" s="17" t="s">
        <v>33</v>
      </c>
      <c r="C31" s="16" t="s">
        <v>27</v>
      </c>
      <c r="D31" s="41" t="s">
        <v>111</v>
      </c>
      <c r="E31" s="41" t="s">
        <v>111</v>
      </c>
      <c r="F31" s="41" t="s">
        <v>111</v>
      </c>
      <c r="G31" s="41" t="s">
        <v>111</v>
      </c>
      <c r="H31" s="41" t="s">
        <v>111</v>
      </c>
      <c r="I31" s="41" t="s">
        <v>111</v>
      </c>
      <c r="J31" s="41" t="s">
        <v>111</v>
      </c>
      <c r="K31" s="41" t="s">
        <v>111</v>
      </c>
      <c r="L31" s="41" t="s">
        <v>111</v>
      </c>
      <c r="M31" s="41" t="s">
        <v>111</v>
      </c>
      <c r="N31" s="41" t="s">
        <v>111</v>
      </c>
      <c r="O31" s="41"/>
      <c r="P31" s="41" t="s">
        <v>111</v>
      </c>
      <c r="Q31" s="41" t="s">
        <v>111</v>
      </c>
      <c r="R31" s="41" t="s">
        <v>111</v>
      </c>
      <c r="S31" s="41" t="s">
        <v>111</v>
      </c>
      <c r="T31" s="41"/>
      <c r="U31" s="41"/>
      <c r="V31" s="41" t="s">
        <v>111</v>
      </c>
      <c r="W31" s="41"/>
      <c r="X31" s="41" t="s">
        <v>111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3" customFormat="1" ht="18.75" x14ac:dyDescent="0.25">
      <c r="A32" s="26" t="s">
        <v>36</v>
      </c>
      <c r="B32" s="19" t="s">
        <v>35</v>
      </c>
      <c r="C32" s="18" t="s">
        <v>27</v>
      </c>
      <c r="D32" s="39" t="s">
        <v>111</v>
      </c>
      <c r="E32" s="39" t="s">
        <v>111</v>
      </c>
      <c r="F32" s="39" t="s">
        <v>111</v>
      </c>
      <c r="G32" s="39" t="s">
        <v>111</v>
      </c>
      <c r="H32" s="39" t="s">
        <v>111</v>
      </c>
      <c r="I32" s="39" t="s">
        <v>111</v>
      </c>
      <c r="J32" s="39" t="s">
        <v>111</v>
      </c>
      <c r="K32" s="39" t="s">
        <v>111</v>
      </c>
      <c r="L32" s="39" t="s">
        <v>111</v>
      </c>
      <c r="M32" s="39" t="s">
        <v>111</v>
      </c>
      <c r="N32" s="39" t="s">
        <v>111</v>
      </c>
      <c r="O32" s="39"/>
      <c r="P32" s="39" t="s">
        <v>111</v>
      </c>
      <c r="Q32" s="39" t="s">
        <v>111</v>
      </c>
      <c r="R32" s="39" t="s">
        <v>111</v>
      </c>
      <c r="S32" s="39" t="s">
        <v>111</v>
      </c>
      <c r="T32" s="39"/>
      <c r="U32" s="39"/>
      <c r="V32" s="39" t="s">
        <v>111</v>
      </c>
      <c r="W32" s="39"/>
      <c r="X32" s="39" t="s">
        <v>111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3" customFormat="1" ht="37.5" x14ac:dyDescent="0.25">
      <c r="A33" s="31" t="s">
        <v>18</v>
      </c>
      <c r="B33" s="30" t="s">
        <v>37</v>
      </c>
      <c r="C33" s="32" t="s">
        <v>27</v>
      </c>
      <c r="D33" s="40" t="s">
        <v>111</v>
      </c>
      <c r="E33" s="40" t="s">
        <v>111</v>
      </c>
      <c r="F33" s="40" t="s">
        <v>111</v>
      </c>
      <c r="G33" s="40" t="s">
        <v>111</v>
      </c>
      <c r="H33" s="40" t="s">
        <v>111</v>
      </c>
      <c r="I33" s="40" t="s">
        <v>111</v>
      </c>
      <c r="J33" s="40" t="s">
        <v>111</v>
      </c>
      <c r="K33" s="40" t="s">
        <v>111</v>
      </c>
      <c r="L33" s="40" t="s">
        <v>111</v>
      </c>
      <c r="M33" s="40" t="s">
        <v>111</v>
      </c>
      <c r="N33" s="40" t="s">
        <v>111</v>
      </c>
      <c r="O33" s="40"/>
      <c r="P33" s="40" t="s">
        <v>111</v>
      </c>
      <c r="Q33" s="40" t="s">
        <v>111</v>
      </c>
      <c r="R33" s="40" t="s">
        <v>111</v>
      </c>
      <c r="S33" s="40" t="s">
        <v>111</v>
      </c>
      <c r="T33" s="40"/>
      <c r="U33" s="40"/>
      <c r="V33" s="40" t="s">
        <v>111</v>
      </c>
      <c r="W33" s="40"/>
      <c r="X33" s="40" t="s">
        <v>111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3" customFormat="1" ht="37.5" x14ac:dyDescent="0.25">
      <c r="A34" s="31" t="s">
        <v>19</v>
      </c>
      <c r="B34" s="30" t="s">
        <v>39</v>
      </c>
      <c r="C34" s="32" t="s">
        <v>27</v>
      </c>
      <c r="D34" s="40" t="s">
        <v>111</v>
      </c>
      <c r="E34" s="40" t="s">
        <v>111</v>
      </c>
      <c r="F34" s="40" t="s">
        <v>111</v>
      </c>
      <c r="G34" s="40" t="s">
        <v>111</v>
      </c>
      <c r="H34" s="40" t="s">
        <v>111</v>
      </c>
      <c r="I34" s="40" t="s">
        <v>111</v>
      </c>
      <c r="J34" s="40" t="s">
        <v>111</v>
      </c>
      <c r="K34" s="40" t="s">
        <v>111</v>
      </c>
      <c r="L34" s="40" t="s">
        <v>111</v>
      </c>
      <c r="M34" s="40" t="s">
        <v>111</v>
      </c>
      <c r="N34" s="40" t="s">
        <v>111</v>
      </c>
      <c r="O34" s="40"/>
      <c r="P34" s="40" t="s">
        <v>111</v>
      </c>
      <c r="Q34" s="40" t="s">
        <v>111</v>
      </c>
      <c r="R34" s="40" t="s">
        <v>111</v>
      </c>
      <c r="S34" s="40" t="s">
        <v>111</v>
      </c>
      <c r="T34" s="40"/>
      <c r="U34" s="40"/>
      <c r="V34" s="40" t="s">
        <v>111</v>
      </c>
      <c r="W34" s="40"/>
      <c r="X34" s="40" t="s">
        <v>111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28" customFormat="1" ht="18.75" x14ac:dyDescent="0.25">
      <c r="A35" s="31" t="s">
        <v>20</v>
      </c>
      <c r="B35" s="30" t="s">
        <v>41</v>
      </c>
      <c r="C35" s="32" t="s">
        <v>27</v>
      </c>
      <c r="D35" s="40" t="s">
        <v>111</v>
      </c>
      <c r="E35" s="40" t="s">
        <v>111</v>
      </c>
      <c r="F35" s="40" t="s">
        <v>111</v>
      </c>
      <c r="G35" s="40" t="s">
        <v>111</v>
      </c>
      <c r="H35" s="40" t="s">
        <v>111</v>
      </c>
      <c r="I35" s="40" t="s">
        <v>111</v>
      </c>
      <c r="J35" s="40" t="s">
        <v>111</v>
      </c>
      <c r="K35" s="40" t="s">
        <v>111</v>
      </c>
      <c r="L35" s="40" t="s">
        <v>111</v>
      </c>
      <c r="M35" s="40" t="s">
        <v>111</v>
      </c>
      <c r="N35" s="40" t="s">
        <v>111</v>
      </c>
      <c r="O35" s="40"/>
      <c r="P35" s="40" t="s">
        <v>111</v>
      </c>
      <c r="Q35" s="40" t="s">
        <v>111</v>
      </c>
      <c r="R35" s="40" t="s">
        <v>111</v>
      </c>
      <c r="S35" s="40" t="s">
        <v>111</v>
      </c>
      <c r="T35" s="40"/>
      <c r="U35" s="40"/>
      <c r="V35" s="40" t="s">
        <v>111</v>
      </c>
      <c r="W35" s="40"/>
      <c r="X35" s="40" t="s">
        <v>111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28" customFormat="1" ht="93.75" customHeight="1" x14ac:dyDescent="0.25">
      <c r="A36" s="26" t="s">
        <v>38</v>
      </c>
      <c r="B36" s="19" t="s">
        <v>43</v>
      </c>
      <c r="C36" s="18" t="s">
        <v>27</v>
      </c>
      <c r="D36" s="39" t="s">
        <v>111</v>
      </c>
      <c r="E36" s="39" t="s">
        <v>111</v>
      </c>
      <c r="F36" s="39" t="s">
        <v>111</v>
      </c>
      <c r="G36" s="39" t="s">
        <v>111</v>
      </c>
      <c r="H36" s="39" t="s">
        <v>111</v>
      </c>
      <c r="I36" s="39" t="s">
        <v>111</v>
      </c>
      <c r="J36" s="39" t="s">
        <v>111</v>
      </c>
      <c r="K36" s="39" t="s">
        <v>111</v>
      </c>
      <c r="L36" s="39" t="s">
        <v>111</v>
      </c>
      <c r="M36" s="39" t="s">
        <v>111</v>
      </c>
      <c r="N36" s="39" t="s">
        <v>111</v>
      </c>
      <c r="O36" s="39"/>
      <c r="P36" s="39" t="s">
        <v>111</v>
      </c>
      <c r="Q36" s="39" t="s">
        <v>111</v>
      </c>
      <c r="R36" s="39" t="s">
        <v>111</v>
      </c>
      <c r="S36" s="39" t="s">
        <v>111</v>
      </c>
      <c r="T36" s="39"/>
      <c r="U36" s="39"/>
      <c r="V36" s="39" t="s">
        <v>111</v>
      </c>
      <c r="W36" s="39"/>
      <c r="X36" s="39" t="s">
        <v>111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3" customFormat="1" ht="37.5" x14ac:dyDescent="0.25">
      <c r="A37" s="31" t="s">
        <v>86</v>
      </c>
      <c r="B37" s="34" t="s">
        <v>45</v>
      </c>
      <c r="C37" s="32" t="s">
        <v>27</v>
      </c>
      <c r="D37" s="40" t="s">
        <v>111</v>
      </c>
      <c r="E37" s="40" t="s">
        <v>111</v>
      </c>
      <c r="F37" s="40" t="s">
        <v>111</v>
      </c>
      <c r="G37" s="40" t="s">
        <v>111</v>
      </c>
      <c r="H37" s="40" t="s">
        <v>111</v>
      </c>
      <c r="I37" s="40" t="s">
        <v>111</v>
      </c>
      <c r="J37" s="40" t="s">
        <v>111</v>
      </c>
      <c r="K37" s="40" t="s">
        <v>111</v>
      </c>
      <c r="L37" s="40" t="s">
        <v>111</v>
      </c>
      <c r="M37" s="40" t="s">
        <v>111</v>
      </c>
      <c r="N37" s="40" t="s">
        <v>111</v>
      </c>
      <c r="O37" s="40"/>
      <c r="P37" s="40" t="s">
        <v>111</v>
      </c>
      <c r="Q37" s="40" t="s">
        <v>111</v>
      </c>
      <c r="R37" s="40" t="s">
        <v>111</v>
      </c>
      <c r="S37" s="40" t="s">
        <v>111</v>
      </c>
      <c r="T37" s="40"/>
      <c r="U37" s="40"/>
      <c r="V37" s="40" t="s">
        <v>111</v>
      </c>
      <c r="W37" s="40"/>
      <c r="X37" s="40" t="s">
        <v>111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28" customFormat="1" ht="18.75" x14ac:dyDescent="0.25">
      <c r="A38" s="31" t="s">
        <v>87</v>
      </c>
      <c r="B38" s="30" t="s">
        <v>47</v>
      </c>
      <c r="C38" s="32" t="s">
        <v>27</v>
      </c>
      <c r="D38" s="40" t="s">
        <v>111</v>
      </c>
      <c r="E38" s="40" t="s">
        <v>111</v>
      </c>
      <c r="F38" s="40" t="s">
        <v>111</v>
      </c>
      <c r="G38" s="40" t="s">
        <v>111</v>
      </c>
      <c r="H38" s="40" t="s">
        <v>111</v>
      </c>
      <c r="I38" s="40" t="s">
        <v>111</v>
      </c>
      <c r="J38" s="40" t="s">
        <v>111</v>
      </c>
      <c r="K38" s="40" t="s">
        <v>111</v>
      </c>
      <c r="L38" s="40" t="s">
        <v>111</v>
      </c>
      <c r="M38" s="40" t="s">
        <v>111</v>
      </c>
      <c r="N38" s="40" t="s">
        <v>111</v>
      </c>
      <c r="O38" s="40"/>
      <c r="P38" s="40" t="s">
        <v>111</v>
      </c>
      <c r="Q38" s="40" t="s">
        <v>111</v>
      </c>
      <c r="R38" s="40" t="s">
        <v>111</v>
      </c>
      <c r="S38" s="40" t="s">
        <v>111</v>
      </c>
      <c r="T38" s="40"/>
      <c r="U38" s="40"/>
      <c r="V38" s="40" t="s">
        <v>111</v>
      </c>
      <c r="W38" s="40"/>
      <c r="X38" s="40" t="s">
        <v>111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29" customFormat="1" ht="18.75" x14ac:dyDescent="0.25">
      <c r="A39" s="26" t="s">
        <v>40</v>
      </c>
      <c r="B39" s="19" t="s">
        <v>48</v>
      </c>
      <c r="C39" s="18" t="s">
        <v>27</v>
      </c>
      <c r="D39" s="39" t="s">
        <v>111</v>
      </c>
      <c r="E39" s="39" t="s">
        <v>111</v>
      </c>
      <c r="F39" s="39" t="s">
        <v>111</v>
      </c>
      <c r="G39" s="39" t="s">
        <v>111</v>
      </c>
      <c r="H39" s="39" t="s">
        <v>111</v>
      </c>
      <c r="I39" s="39" t="s">
        <v>111</v>
      </c>
      <c r="J39" s="39" t="s">
        <v>111</v>
      </c>
      <c r="K39" s="39" t="s">
        <v>111</v>
      </c>
      <c r="L39" s="39" t="s">
        <v>111</v>
      </c>
      <c r="M39" s="39" t="s">
        <v>111</v>
      </c>
      <c r="N39" s="39" t="s">
        <v>111</v>
      </c>
      <c r="O39" s="39"/>
      <c r="P39" s="39" t="s">
        <v>111</v>
      </c>
      <c r="Q39" s="39" t="s">
        <v>111</v>
      </c>
      <c r="R39" s="39" t="s">
        <v>111</v>
      </c>
      <c r="S39" s="39" t="s">
        <v>111</v>
      </c>
      <c r="T39" s="39"/>
      <c r="U39" s="39"/>
      <c r="V39" s="39" t="s">
        <v>111</v>
      </c>
      <c r="W39" s="39"/>
      <c r="X39" s="39" t="s">
        <v>111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3" customFormat="1" ht="18.75" x14ac:dyDescent="0.25">
      <c r="A40" s="74" t="s">
        <v>156</v>
      </c>
      <c r="B40" s="21" t="s">
        <v>49</v>
      </c>
      <c r="C40" s="20" t="s">
        <v>27</v>
      </c>
      <c r="D40" s="42" t="s">
        <v>111</v>
      </c>
      <c r="E40" s="42" t="s">
        <v>111</v>
      </c>
      <c r="F40" s="42" t="s">
        <v>111</v>
      </c>
      <c r="G40" s="42" t="s">
        <v>111</v>
      </c>
      <c r="H40" s="42" t="s">
        <v>111</v>
      </c>
      <c r="I40" s="42" t="s">
        <v>111</v>
      </c>
      <c r="J40" s="42" t="s">
        <v>111</v>
      </c>
      <c r="K40" s="42" t="s">
        <v>111</v>
      </c>
      <c r="L40" s="42" t="s">
        <v>111</v>
      </c>
      <c r="M40" s="42" t="s">
        <v>111</v>
      </c>
      <c r="N40" s="42" t="s">
        <v>111</v>
      </c>
      <c r="O40" s="42"/>
      <c r="P40" s="42" t="s">
        <v>111</v>
      </c>
      <c r="Q40" s="42" t="s">
        <v>111</v>
      </c>
      <c r="R40" s="42" t="s">
        <v>111</v>
      </c>
      <c r="S40" s="42" t="s">
        <v>111</v>
      </c>
      <c r="T40" s="42"/>
      <c r="U40" s="42"/>
      <c r="V40" s="42" t="s">
        <v>111</v>
      </c>
      <c r="W40" s="42"/>
      <c r="X40" s="42" t="s">
        <v>111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3" customFormat="1" ht="56.25" x14ac:dyDescent="0.25">
      <c r="A41" s="31" t="s">
        <v>157</v>
      </c>
      <c r="B41" s="30" t="s">
        <v>50</v>
      </c>
      <c r="C41" s="32" t="s">
        <v>27</v>
      </c>
      <c r="D41" s="40" t="s">
        <v>111</v>
      </c>
      <c r="E41" s="40" t="s">
        <v>111</v>
      </c>
      <c r="F41" s="40" t="s">
        <v>111</v>
      </c>
      <c r="G41" s="40" t="s">
        <v>111</v>
      </c>
      <c r="H41" s="40" t="s">
        <v>111</v>
      </c>
      <c r="I41" s="40" t="s">
        <v>111</v>
      </c>
      <c r="J41" s="40" t="s">
        <v>111</v>
      </c>
      <c r="K41" s="40" t="s">
        <v>111</v>
      </c>
      <c r="L41" s="40" t="s">
        <v>111</v>
      </c>
      <c r="M41" s="40" t="s">
        <v>111</v>
      </c>
      <c r="N41" s="40" t="s">
        <v>111</v>
      </c>
      <c r="O41" s="40"/>
      <c r="P41" s="40" t="s">
        <v>111</v>
      </c>
      <c r="Q41" s="40" t="s">
        <v>111</v>
      </c>
      <c r="R41" s="40" t="s">
        <v>111</v>
      </c>
      <c r="S41" s="40" t="s">
        <v>111</v>
      </c>
      <c r="T41" s="40"/>
      <c r="U41" s="40"/>
      <c r="V41" s="40" t="s">
        <v>111</v>
      </c>
      <c r="W41" s="40"/>
      <c r="X41" s="40" t="s">
        <v>111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3" customFormat="1" ht="56.25" x14ac:dyDescent="0.25">
      <c r="A42" s="31" t="s">
        <v>157</v>
      </c>
      <c r="B42" s="30" t="s">
        <v>51</v>
      </c>
      <c r="C42" s="32" t="s">
        <v>27</v>
      </c>
      <c r="D42" s="40" t="s">
        <v>111</v>
      </c>
      <c r="E42" s="40" t="s">
        <v>111</v>
      </c>
      <c r="F42" s="40" t="s">
        <v>111</v>
      </c>
      <c r="G42" s="40" t="s">
        <v>111</v>
      </c>
      <c r="H42" s="40" t="s">
        <v>111</v>
      </c>
      <c r="I42" s="40" t="s">
        <v>111</v>
      </c>
      <c r="J42" s="40" t="s">
        <v>111</v>
      </c>
      <c r="K42" s="40" t="s">
        <v>111</v>
      </c>
      <c r="L42" s="40" t="s">
        <v>111</v>
      </c>
      <c r="M42" s="40" t="s">
        <v>111</v>
      </c>
      <c r="N42" s="40" t="s">
        <v>111</v>
      </c>
      <c r="O42" s="40"/>
      <c r="P42" s="40" t="s">
        <v>111</v>
      </c>
      <c r="Q42" s="40" t="s">
        <v>111</v>
      </c>
      <c r="R42" s="40" t="s">
        <v>111</v>
      </c>
      <c r="S42" s="40" t="s">
        <v>111</v>
      </c>
      <c r="T42" s="40"/>
      <c r="U42" s="40"/>
      <c r="V42" s="40" t="s">
        <v>111</v>
      </c>
      <c r="W42" s="40"/>
      <c r="X42" s="40" t="s">
        <v>111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29" customFormat="1" ht="56.25" x14ac:dyDescent="0.25">
      <c r="A43" s="31" t="s">
        <v>157</v>
      </c>
      <c r="B43" s="30" t="s">
        <v>52</v>
      </c>
      <c r="C43" s="32" t="s">
        <v>27</v>
      </c>
      <c r="D43" s="40" t="s">
        <v>111</v>
      </c>
      <c r="E43" s="40" t="s">
        <v>111</v>
      </c>
      <c r="F43" s="40" t="s">
        <v>111</v>
      </c>
      <c r="G43" s="40" t="s">
        <v>111</v>
      </c>
      <c r="H43" s="40" t="s">
        <v>111</v>
      </c>
      <c r="I43" s="40" t="s">
        <v>111</v>
      </c>
      <c r="J43" s="40" t="s">
        <v>111</v>
      </c>
      <c r="K43" s="40" t="s">
        <v>111</v>
      </c>
      <c r="L43" s="40" t="s">
        <v>111</v>
      </c>
      <c r="M43" s="40" t="s">
        <v>111</v>
      </c>
      <c r="N43" s="40" t="s">
        <v>111</v>
      </c>
      <c r="O43" s="40"/>
      <c r="P43" s="40" t="s">
        <v>111</v>
      </c>
      <c r="Q43" s="40" t="s">
        <v>111</v>
      </c>
      <c r="R43" s="40" t="s">
        <v>111</v>
      </c>
      <c r="S43" s="40" t="s">
        <v>111</v>
      </c>
      <c r="T43" s="40"/>
      <c r="U43" s="40"/>
      <c r="V43" s="40" t="s">
        <v>111</v>
      </c>
      <c r="W43" s="40"/>
      <c r="X43" s="40" t="s">
        <v>111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3" customFormat="1" ht="18.75" x14ac:dyDescent="0.25">
      <c r="A44" s="73" t="s">
        <v>154</v>
      </c>
      <c r="B44" s="21" t="s">
        <v>49</v>
      </c>
      <c r="C44" s="22" t="s">
        <v>27</v>
      </c>
      <c r="D44" s="42" t="s">
        <v>111</v>
      </c>
      <c r="E44" s="42" t="s">
        <v>111</v>
      </c>
      <c r="F44" s="42" t="s">
        <v>111</v>
      </c>
      <c r="G44" s="42" t="s">
        <v>111</v>
      </c>
      <c r="H44" s="42" t="s">
        <v>111</v>
      </c>
      <c r="I44" s="42" t="s">
        <v>111</v>
      </c>
      <c r="J44" s="42" t="s">
        <v>111</v>
      </c>
      <c r="K44" s="42" t="s">
        <v>111</v>
      </c>
      <c r="L44" s="42" t="s">
        <v>111</v>
      </c>
      <c r="M44" s="42" t="s">
        <v>111</v>
      </c>
      <c r="N44" s="42" t="s">
        <v>111</v>
      </c>
      <c r="O44" s="42"/>
      <c r="P44" s="42" t="s">
        <v>111</v>
      </c>
      <c r="Q44" s="42" t="s">
        <v>111</v>
      </c>
      <c r="R44" s="42" t="s">
        <v>111</v>
      </c>
      <c r="S44" s="42" t="s">
        <v>111</v>
      </c>
      <c r="T44" s="42"/>
      <c r="U44" s="42"/>
      <c r="V44" s="42" t="s">
        <v>111</v>
      </c>
      <c r="W44" s="42"/>
      <c r="X44" s="42" t="s">
        <v>111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3" customFormat="1" ht="56.25" x14ac:dyDescent="0.25">
      <c r="A45" s="31" t="s">
        <v>155</v>
      </c>
      <c r="B45" s="30" t="s">
        <v>50</v>
      </c>
      <c r="C45" s="32" t="s">
        <v>27</v>
      </c>
      <c r="D45" s="40" t="s">
        <v>111</v>
      </c>
      <c r="E45" s="40" t="s">
        <v>111</v>
      </c>
      <c r="F45" s="40" t="s">
        <v>111</v>
      </c>
      <c r="G45" s="40" t="s">
        <v>111</v>
      </c>
      <c r="H45" s="40" t="s">
        <v>111</v>
      </c>
      <c r="I45" s="40" t="s">
        <v>111</v>
      </c>
      <c r="J45" s="40" t="s">
        <v>111</v>
      </c>
      <c r="K45" s="40" t="s">
        <v>111</v>
      </c>
      <c r="L45" s="40" t="s">
        <v>111</v>
      </c>
      <c r="M45" s="40" t="s">
        <v>111</v>
      </c>
      <c r="N45" s="40" t="s">
        <v>111</v>
      </c>
      <c r="O45" s="40"/>
      <c r="P45" s="40" t="s">
        <v>111</v>
      </c>
      <c r="Q45" s="40" t="s">
        <v>111</v>
      </c>
      <c r="R45" s="40" t="s">
        <v>111</v>
      </c>
      <c r="S45" s="40" t="s">
        <v>111</v>
      </c>
      <c r="T45" s="40"/>
      <c r="U45" s="40"/>
      <c r="V45" s="40" t="s">
        <v>111</v>
      </c>
      <c r="W45" s="40"/>
      <c r="X45" s="40" t="s">
        <v>111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3" customFormat="1" ht="56.25" x14ac:dyDescent="0.25">
      <c r="A46" s="31" t="s">
        <v>155</v>
      </c>
      <c r="B46" s="30" t="s">
        <v>51</v>
      </c>
      <c r="C46" s="32" t="s">
        <v>27</v>
      </c>
      <c r="D46" s="35" t="s">
        <v>111</v>
      </c>
      <c r="E46" s="40" t="s">
        <v>111</v>
      </c>
      <c r="F46" s="40" t="s">
        <v>111</v>
      </c>
      <c r="G46" s="35" t="s">
        <v>111</v>
      </c>
      <c r="H46" s="40" t="s">
        <v>111</v>
      </c>
      <c r="I46" s="35" t="s">
        <v>111</v>
      </c>
      <c r="J46" s="40" t="s">
        <v>111</v>
      </c>
      <c r="K46" s="40" t="s">
        <v>111</v>
      </c>
      <c r="L46" s="35" t="s">
        <v>111</v>
      </c>
      <c r="M46" s="40" t="s">
        <v>111</v>
      </c>
      <c r="N46" s="35" t="s">
        <v>111</v>
      </c>
      <c r="O46" s="63"/>
      <c r="P46" s="40" t="s">
        <v>111</v>
      </c>
      <c r="Q46" s="40" t="s">
        <v>111</v>
      </c>
      <c r="R46" s="40" t="s">
        <v>111</v>
      </c>
      <c r="S46" s="40" t="s">
        <v>111</v>
      </c>
      <c r="T46" s="35"/>
      <c r="U46" s="63"/>
      <c r="V46" s="40" t="s">
        <v>111</v>
      </c>
      <c r="W46" s="40"/>
      <c r="X46" s="40" t="s">
        <v>111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3" customFormat="1" ht="56.25" x14ac:dyDescent="0.25">
      <c r="A47" s="31" t="s">
        <v>155</v>
      </c>
      <c r="B47" s="30" t="s">
        <v>51</v>
      </c>
      <c r="C47" s="32" t="s">
        <v>27</v>
      </c>
      <c r="D47" s="35" t="s">
        <v>111</v>
      </c>
      <c r="E47" s="40" t="s">
        <v>111</v>
      </c>
      <c r="F47" s="40" t="s">
        <v>111</v>
      </c>
      <c r="G47" s="35" t="s">
        <v>111</v>
      </c>
      <c r="H47" s="40" t="s">
        <v>111</v>
      </c>
      <c r="I47" s="35" t="s">
        <v>111</v>
      </c>
      <c r="J47" s="40" t="s">
        <v>111</v>
      </c>
      <c r="K47" s="40" t="s">
        <v>111</v>
      </c>
      <c r="L47" s="35" t="s">
        <v>111</v>
      </c>
      <c r="M47" s="40" t="s">
        <v>111</v>
      </c>
      <c r="N47" s="35" t="s">
        <v>111</v>
      </c>
      <c r="O47" s="63"/>
      <c r="P47" s="40" t="s">
        <v>111</v>
      </c>
      <c r="Q47" s="40" t="s">
        <v>111</v>
      </c>
      <c r="R47" s="40" t="s">
        <v>111</v>
      </c>
      <c r="S47" s="40" t="s">
        <v>111</v>
      </c>
      <c r="T47" s="35"/>
      <c r="U47" s="63"/>
      <c r="V47" s="40" t="s">
        <v>111</v>
      </c>
      <c r="W47" s="40"/>
      <c r="X47" s="40" t="s">
        <v>111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3" customFormat="1" ht="37.5" x14ac:dyDescent="0.25">
      <c r="A48" s="26" t="s">
        <v>90</v>
      </c>
      <c r="B48" s="19" t="s">
        <v>54</v>
      </c>
      <c r="C48" s="18" t="s">
        <v>27</v>
      </c>
      <c r="D48" s="39" t="s">
        <v>111</v>
      </c>
      <c r="E48" s="39" t="s">
        <v>111</v>
      </c>
      <c r="F48" s="39" t="s">
        <v>111</v>
      </c>
      <c r="G48" s="39" t="s">
        <v>111</v>
      </c>
      <c r="H48" s="39" t="s">
        <v>111</v>
      </c>
      <c r="I48" s="39" t="s">
        <v>111</v>
      </c>
      <c r="J48" s="39" t="s">
        <v>111</v>
      </c>
      <c r="K48" s="39" t="s">
        <v>111</v>
      </c>
      <c r="L48" s="39" t="s">
        <v>111</v>
      </c>
      <c r="M48" s="39" t="s">
        <v>111</v>
      </c>
      <c r="N48" s="39" t="s">
        <v>111</v>
      </c>
      <c r="O48" s="39"/>
      <c r="P48" s="39" t="s">
        <v>111</v>
      </c>
      <c r="Q48" s="39" t="s">
        <v>111</v>
      </c>
      <c r="R48" s="39" t="s">
        <v>111</v>
      </c>
      <c r="S48" s="39" t="s">
        <v>111</v>
      </c>
      <c r="T48" s="39"/>
      <c r="U48" s="39"/>
      <c r="V48" s="39" t="s">
        <v>111</v>
      </c>
      <c r="W48" s="39"/>
      <c r="X48" s="39" t="s">
        <v>111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3" customFormat="1" ht="37.5" x14ac:dyDescent="0.25">
      <c r="A49" s="31" t="s">
        <v>110</v>
      </c>
      <c r="B49" s="30" t="s">
        <v>55</v>
      </c>
      <c r="C49" s="32" t="s">
        <v>27</v>
      </c>
      <c r="D49" s="40" t="s">
        <v>111</v>
      </c>
      <c r="E49" s="40" t="s">
        <v>111</v>
      </c>
      <c r="F49" s="40" t="s">
        <v>111</v>
      </c>
      <c r="G49" s="40" t="s">
        <v>111</v>
      </c>
      <c r="H49" s="40" t="s">
        <v>111</v>
      </c>
      <c r="I49" s="40" t="s">
        <v>111</v>
      </c>
      <c r="J49" s="40" t="s">
        <v>111</v>
      </c>
      <c r="K49" s="40" t="s">
        <v>111</v>
      </c>
      <c r="L49" s="40" t="s">
        <v>111</v>
      </c>
      <c r="M49" s="40" t="s">
        <v>111</v>
      </c>
      <c r="N49" s="40" t="s">
        <v>111</v>
      </c>
      <c r="O49" s="40"/>
      <c r="P49" s="40" t="s">
        <v>111</v>
      </c>
      <c r="Q49" s="40" t="s">
        <v>111</v>
      </c>
      <c r="R49" s="40" t="s">
        <v>111</v>
      </c>
      <c r="S49" s="40" t="s">
        <v>111</v>
      </c>
      <c r="T49" s="40"/>
      <c r="U49" s="40"/>
      <c r="V49" s="40" t="s">
        <v>111</v>
      </c>
      <c r="W49" s="40"/>
      <c r="X49" s="40" t="s">
        <v>111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44" customFormat="1" ht="37.5" x14ac:dyDescent="0.25">
      <c r="A50" s="31" t="s">
        <v>91</v>
      </c>
      <c r="B50" s="30" t="s">
        <v>56</v>
      </c>
      <c r="C50" s="32" t="s">
        <v>27</v>
      </c>
      <c r="D50" s="40" t="s">
        <v>111</v>
      </c>
      <c r="E50" s="40" t="s">
        <v>111</v>
      </c>
      <c r="F50" s="40" t="s">
        <v>111</v>
      </c>
      <c r="G50" s="40" t="s">
        <v>111</v>
      </c>
      <c r="H50" s="40" t="s">
        <v>111</v>
      </c>
      <c r="I50" s="40" t="s">
        <v>111</v>
      </c>
      <c r="J50" s="40" t="s">
        <v>111</v>
      </c>
      <c r="K50" s="40" t="s">
        <v>111</v>
      </c>
      <c r="L50" s="40" t="s">
        <v>111</v>
      </c>
      <c r="M50" s="40" t="s">
        <v>111</v>
      </c>
      <c r="N50" s="40" t="s">
        <v>111</v>
      </c>
      <c r="O50" s="40"/>
      <c r="P50" s="40" t="s">
        <v>111</v>
      </c>
      <c r="Q50" s="40" t="s">
        <v>111</v>
      </c>
      <c r="R50" s="40" t="s">
        <v>111</v>
      </c>
      <c r="S50" s="40" t="s">
        <v>111</v>
      </c>
      <c r="T50" s="40"/>
      <c r="U50" s="40"/>
      <c r="V50" s="40" t="s">
        <v>111</v>
      </c>
      <c r="W50" s="40"/>
      <c r="X50" s="40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49"/>
      <c r="IQ50" s="49"/>
      <c r="IR50" s="49"/>
      <c r="IS50" s="49"/>
      <c r="IT50" s="49"/>
      <c r="IU50" s="49"/>
      <c r="IV50" s="49"/>
      <c r="IW50" s="49"/>
      <c r="IX50" s="49"/>
      <c r="IY50" s="49"/>
      <c r="IZ50" s="49"/>
      <c r="JA50" s="49"/>
      <c r="JB50" s="49"/>
      <c r="JC50" s="49"/>
      <c r="JD50" s="49"/>
      <c r="JE50" s="49"/>
      <c r="JF50" s="49"/>
      <c r="JG50" s="49"/>
      <c r="JH50" s="49"/>
      <c r="JI50" s="49"/>
      <c r="JJ50" s="49"/>
      <c r="JK50" s="49"/>
      <c r="JL50" s="49"/>
      <c r="JM50" s="49"/>
      <c r="JN50" s="49"/>
      <c r="JO50" s="49"/>
      <c r="JP50" s="49"/>
      <c r="JQ50" s="49"/>
      <c r="JR50" s="49"/>
      <c r="JS50" s="49"/>
      <c r="JT50" s="49"/>
      <c r="JU50" s="49"/>
      <c r="JV50" s="49"/>
      <c r="JW50" s="49"/>
      <c r="JX50" s="49"/>
      <c r="JY50" s="49"/>
      <c r="JZ50" s="49"/>
      <c r="KA50" s="49"/>
      <c r="KB50" s="49"/>
      <c r="KC50" s="49"/>
      <c r="KD50" s="49"/>
      <c r="KE50" s="49"/>
      <c r="KF50" s="49"/>
      <c r="KG50" s="49"/>
      <c r="KH50" s="49"/>
      <c r="KI50" s="49"/>
      <c r="KJ50" s="49"/>
      <c r="KK50" s="49"/>
      <c r="KL50" s="49"/>
      <c r="KM50" s="49"/>
      <c r="KN50" s="49"/>
      <c r="KO50" s="49"/>
      <c r="KP50" s="49"/>
      <c r="KQ50" s="49"/>
      <c r="KR50" s="49"/>
      <c r="KS50" s="49"/>
      <c r="KT50" s="49"/>
      <c r="KU50" s="49"/>
      <c r="KV50" s="49"/>
      <c r="KW50" s="49"/>
      <c r="KX50" s="49"/>
      <c r="KY50" s="49"/>
      <c r="KZ50" s="49"/>
      <c r="LA50" s="49"/>
      <c r="LB50" s="49"/>
      <c r="LC50" s="49"/>
      <c r="LD50" s="49"/>
      <c r="LE50" s="49"/>
      <c r="LF50" s="49"/>
      <c r="LG50" s="49"/>
      <c r="LH50" s="49"/>
      <c r="LI50" s="49"/>
      <c r="LJ50" s="49"/>
      <c r="LK50" s="49"/>
      <c r="LL50" s="49"/>
      <c r="LM50" s="49"/>
      <c r="LN50" s="49"/>
      <c r="LO50" s="49"/>
      <c r="LP50" s="49"/>
      <c r="LQ50" s="49"/>
      <c r="LR50" s="49"/>
      <c r="LS50" s="49"/>
      <c r="LT50" s="49"/>
      <c r="LU50" s="49"/>
      <c r="LV50" s="49"/>
      <c r="LW50" s="49"/>
      <c r="LX50" s="49"/>
      <c r="LY50" s="49"/>
      <c r="LZ50" s="49"/>
      <c r="MA50" s="49"/>
      <c r="MB50" s="49"/>
      <c r="MC50" s="49"/>
      <c r="MD50" s="49"/>
      <c r="ME50" s="49"/>
      <c r="MF50" s="49"/>
      <c r="MG50" s="49"/>
      <c r="MH50" s="49"/>
      <c r="MI50" s="49"/>
      <c r="MJ50" s="49"/>
      <c r="MK50" s="49"/>
      <c r="ML50" s="49"/>
      <c r="MM50" s="49"/>
      <c r="MN50" s="49"/>
      <c r="MO50" s="49"/>
      <c r="MP50" s="49"/>
      <c r="MQ50" s="49"/>
      <c r="MR50" s="49"/>
      <c r="MS50" s="49"/>
      <c r="MT50" s="49"/>
      <c r="MU50" s="49"/>
      <c r="MV50" s="49"/>
      <c r="MW50" s="49"/>
      <c r="MX50" s="49"/>
      <c r="MY50" s="49"/>
      <c r="MZ50" s="49"/>
      <c r="NA50" s="49"/>
      <c r="NB50" s="49"/>
      <c r="NC50" s="49"/>
      <c r="ND50" s="49"/>
      <c r="NE50" s="49"/>
      <c r="NF50" s="49"/>
      <c r="NG50" s="49"/>
      <c r="NH50" s="49"/>
      <c r="NI50" s="49"/>
      <c r="NJ50" s="49"/>
      <c r="NK50" s="49"/>
      <c r="NL50" s="49"/>
      <c r="NM50" s="49"/>
      <c r="NN50" s="49"/>
      <c r="NO50" s="49"/>
      <c r="NP50" s="49"/>
      <c r="NQ50" s="49"/>
      <c r="NR50" s="49"/>
      <c r="NS50" s="49"/>
      <c r="NT50" s="49"/>
      <c r="NU50" s="49"/>
      <c r="NV50" s="49"/>
      <c r="NW50" s="49"/>
      <c r="NX50" s="49"/>
      <c r="NY50" s="49"/>
      <c r="NZ50" s="49"/>
      <c r="OA50" s="49"/>
      <c r="OB50" s="49"/>
      <c r="OC50" s="49"/>
      <c r="OD50" s="49"/>
      <c r="OE50" s="49"/>
      <c r="OF50" s="49"/>
      <c r="OG50" s="49"/>
      <c r="OH50" s="49"/>
      <c r="OI50" s="49"/>
      <c r="OJ50" s="49"/>
      <c r="OK50" s="49"/>
      <c r="OL50" s="49"/>
      <c r="OM50" s="49"/>
      <c r="ON50" s="49"/>
      <c r="OO50" s="49"/>
      <c r="OP50" s="49"/>
      <c r="OQ50" s="49"/>
      <c r="OR50" s="49"/>
      <c r="OS50" s="49"/>
      <c r="OT50" s="49"/>
      <c r="OU50" s="49"/>
      <c r="OV50" s="49"/>
      <c r="OW50" s="49"/>
      <c r="OX50" s="49"/>
      <c r="OY50" s="49"/>
      <c r="OZ50" s="49"/>
      <c r="PA50" s="49"/>
      <c r="PB50" s="49"/>
      <c r="PC50" s="49"/>
      <c r="PD50" s="49"/>
      <c r="PE50" s="49"/>
      <c r="PF50" s="49"/>
      <c r="PG50" s="49"/>
      <c r="PH50" s="49"/>
      <c r="PI50" s="49"/>
      <c r="PJ50" s="49"/>
      <c r="PK50" s="49"/>
      <c r="PL50" s="49"/>
      <c r="PM50" s="49"/>
      <c r="PN50" s="49"/>
      <c r="PO50" s="49"/>
      <c r="PP50" s="49"/>
      <c r="PQ50" s="49"/>
      <c r="PR50" s="49"/>
      <c r="PS50" s="49"/>
      <c r="PT50" s="49"/>
      <c r="PU50" s="49"/>
      <c r="PV50" s="49"/>
      <c r="PW50" s="49"/>
      <c r="PX50" s="49"/>
      <c r="PY50" s="49"/>
      <c r="PZ50" s="49"/>
      <c r="QA50" s="49"/>
      <c r="QB50" s="49"/>
      <c r="QC50" s="49"/>
      <c r="QD50" s="49"/>
      <c r="QE50" s="49"/>
      <c r="QF50" s="49"/>
      <c r="QG50" s="49"/>
      <c r="QH50" s="49"/>
      <c r="QI50" s="49"/>
      <c r="QJ50" s="49"/>
      <c r="QK50" s="49"/>
      <c r="QL50" s="49"/>
      <c r="QM50" s="49"/>
      <c r="QN50" s="49"/>
      <c r="QO50" s="49"/>
      <c r="QP50" s="49"/>
      <c r="QQ50" s="49"/>
      <c r="QR50" s="49"/>
      <c r="QS50" s="49"/>
      <c r="QT50" s="49"/>
      <c r="QU50" s="49"/>
      <c r="QV50" s="49"/>
      <c r="QW50" s="49"/>
      <c r="QX50" s="49"/>
      <c r="QY50" s="49"/>
      <c r="QZ50" s="49"/>
      <c r="RA50" s="49"/>
      <c r="RB50" s="49"/>
      <c r="RC50" s="49"/>
      <c r="RD50" s="49"/>
      <c r="RE50" s="49"/>
      <c r="RF50" s="49"/>
      <c r="RG50" s="49"/>
      <c r="RH50" s="49"/>
      <c r="RI50" s="49"/>
      <c r="RJ50" s="49"/>
      <c r="RK50" s="49"/>
      <c r="RL50" s="49"/>
      <c r="RM50" s="49"/>
      <c r="RN50" s="49"/>
      <c r="RO50" s="49"/>
      <c r="RP50" s="49"/>
      <c r="RQ50" s="49"/>
      <c r="RR50" s="49"/>
      <c r="RS50" s="49"/>
      <c r="RT50" s="49"/>
      <c r="RU50" s="49"/>
      <c r="RV50" s="49"/>
      <c r="RW50" s="49"/>
      <c r="RX50" s="49"/>
      <c r="RY50" s="49"/>
      <c r="RZ50" s="49"/>
      <c r="SA50" s="49"/>
      <c r="SB50" s="49"/>
      <c r="SC50" s="49"/>
      <c r="SD50" s="49"/>
      <c r="SE50" s="49"/>
      <c r="SF50" s="49"/>
      <c r="SG50" s="49"/>
      <c r="SH50" s="49"/>
      <c r="SI50" s="49"/>
      <c r="SJ50" s="49"/>
      <c r="SK50" s="49"/>
      <c r="SL50" s="49"/>
      <c r="SM50" s="49"/>
      <c r="SN50" s="49"/>
      <c r="SO50" s="49"/>
      <c r="SP50" s="49"/>
      <c r="SQ50" s="49"/>
      <c r="SR50" s="49"/>
      <c r="SS50" s="49"/>
      <c r="ST50" s="49"/>
      <c r="SU50" s="49"/>
      <c r="SV50" s="49"/>
      <c r="SW50" s="49"/>
      <c r="SX50" s="49"/>
      <c r="SY50" s="49"/>
      <c r="SZ50" s="49"/>
      <c r="TA50" s="49"/>
      <c r="TB50" s="49"/>
      <c r="TC50" s="49"/>
      <c r="TD50" s="49"/>
      <c r="TE50" s="49"/>
      <c r="TF50" s="49"/>
      <c r="TG50" s="49"/>
      <c r="TH50" s="49"/>
      <c r="TI50" s="49"/>
      <c r="TJ50" s="49"/>
      <c r="TK50" s="49"/>
      <c r="TL50" s="49"/>
      <c r="TM50" s="49"/>
      <c r="TN50" s="49"/>
      <c r="TO50" s="49"/>
      <c r="TP50" s="49"/>
      <c r="TQ50" s="49"/>
      <c r="TR50" s="49"/>
      <c r="TS50" s="49"/>
      <c r="TT50" s="49"/>
      <c r="TU50" s="49"/>
      <c r="TV50" s="49"/>
      <c r="TW50" s="49"/>
      <c r="TX50" s="49"/>
      <c r="TY50" s="49"/>
      <c r="TZ50" s="49"/>
      <c r="UA50" s="49"/>
      <c r="UB50" s="49"/>
      <c r="UC50" s="49"/>
      <c r="UD50" s="49"/>
      <c r="UE50" s="49"/>
      <c r="UF50" s="49"/>
      <c r="UG50" s="49"/>
      <c r="UH50" s="49"/>
      <c r="UI50" s="49"/>
      <c r="UJ50" s="49"/>
      <c r="UK50" s="49"/>
      <c r="UL50" s="49"/>
      <c r="UM50" s="49"/>
      <c r="UN50" s="49"/>
      <c r="UO50" s="49"/>
      <c r="UP50" s="49"/>
      <c r="UQ50" s="49"/>
      <c r="UR50" s="49"/>
      <c r="US50" s="49"/>
      <c r="UT50" s="49"/>
      <c r="UU50" s="49"/>
      <c r="UV50" s="49"/>
      <c r="UW50" s="49"/>
      <c r="UX50" s="49"/>
      <c r="UY50" s="49"/>
      <c r="UZ50" s="49"/>
      <c r="VA50" s="49"/>
      <c r="VB50" s="49"/>
      <c r="VC50" s="49"/>
      <c r="VD50" s="49"/>
      <c r="VE50" s="49"/>
      <c r="VF50" s="49"/>
      <c r="VG50" s="49"/>
      <c r="VH50" s="49"/>
      <c r="VI50" s="49"/>
      <c r="VJ50" s="49"/>
    </row>
    <row r="51" spans="1:582" s="28" customFormat="1" ht="18.75" x14ac:dyDescent="0.25">
      <c r="A51" s="25" t="s">
        <v>42</v>
      </c>
      <c r="B51" s="17" t="s">
        <v>57</v>
      </c>
      <c r="C51" s="16" t="s">
        <v>27</v>
      </c>
      <c r="D51" s="76">
        <f>D65+D55</f>
        <v>3.84</v>
      </c>
      <c r="E51" s="76">
        <f t="shared" ref="E51:L51" si="5">E52</f>
        <v>0</v>
      </c>
      <c r="F51" s="76">
        <f t="shared" si="5"/>
        <v>0</v>
      </c>
      <c r="G51" s="76">
        <f t="shared" si="5"/>
        <v>0</v>
      </c>
      <c r="H51" s="76">
        <f>H65+H55</f>
        <v>3.84</v>
      </c>
      <c r="I51" s="76">
        <f>I65</f>
        <v>0.223276</v>
      </c>
      <c r="J51" s="76">
        <f t="shared" si="5"/>
        <v>0</v>
      </c>
      <c r="K51" s="76">
        <f t="shared" si="5"/>
        <v>0</v>
      </c>
      <c r="L51" s="76">
        <f t="shared" si="5"/>
        <v>0</v>
      </c>
      <c r="M51" s="76">
        <f>M65</f>
        <v>0.223276</v>
      </c>
      <c r="N51" s="76">
        <f>D51-M51</f>
        <v>3.616724</v>
      </c>
      <c r="O51" s="79"/>
      <c r="P51" s="41"/>
      <c r="Q51" s="41"/>
      <c r="R51" s="41"/>
      <c r="S51" s="41"/>
      <c r="T51" s="41"/>
      <c r="U51" s="41"/>
      <c r="V51" s="76">
        <f>N51</f>
        <v>3.616724</v>
      </c>
      <c r="W51" s="79"/>
      <c r="X51" s="4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3" customFormat="1" ht="37.5" x14ac:dyDescent="0.25">
      <c r="A52" s="26" t="s">
        <v>44</v>
      </c>
      <c r="B52" s="19" t="s">
        <v>58</v>
      </c>
      <c r="C52" s="18" t="s">
        <v>27</v>
      </c>
      <c r="D52" s="75">
        <f t="shared" ref="D52:I52" si="6">D54</f>
        <v>0</v>
      </c>
      <c r="E52" s="75">
        <f t="shared" si="6"/>
        <v>0</v>
      </c>
      <c r="F52" s="75">
        <f t="shared" si="6"/>
        <v>0</v>
      </c>
      <c r="G52" s="75">
        <f t="shared" si="6"/>
        <v>0</v>
      </c>
      <c r="H52" s="75">
        <f t="shared" si="6"/>
        <v>0</v>
      </c>
      <c r="I52" s="75">
        <f t="shared" si="6"/>
        <v>0</v>
      </c>
      <c r="J52" s="75">
        <f t="shared" ref="J52:L52" si="7">J54</f>
        <v>0</v>
      </c>
      <c r="K52" s="75">
        <f t="shared" si="7"/>
        <v>0</v>
      </c>
      <c r="L52" s="75">
        <f t="shared" si="7"/>
        <v>0</v>
      </c>
      <c r="M52" s="75">
        <f>M54</f>
        <v>0</v>
      </c>
      <c r="N52" s="75">
        <f>N54</f>
        <v>0</v>
      </c>
      <c r="O52" s="39"/>
      <c r="P52" s="39"/>
      <c r="Q52" s="39"/>
      <c r="R52" s="39"/>
      <c r="S52" s="39"/>
      <c r="T52" s="39"/>
      <c r="U52" s="39"/>
      <c r="V52" s="75">
        <f>V54</f>
        <v>0</v>
      </c>
      <c r="W52" s="39"/>
      <c r="X52" s="39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3" customFormat="1" ht="18.75" x14ac:dyDescent="0.25">
      <c r="A53" s="31" t="s">
        <v>92</v>
      </c>
      <c r="B53" s="30" t="s">
        <v>59</v>
      </c>
      <c r="C53" s="32" t="s">
        <v>27</v>
      </c>
      <c r="D53" s="35" t="s">
        <v>111</v>
      </c>
      <c r="E53" s="35" t="s">
        <v>111</v>
      </c>
      <c r="F53" s="35" t="s">
        <v>111</v>
      </c>
      <c r="G53" s="35" t="s">
        <v>111</v>
      </c>
      <c r="H53" s="35" t="s">
        <v>111</v>
      </c>
      <c r="I53" s="35" t="s">
        <v>111</v>
      </c>
      <c r="J53" s="35" t="s">
        <v>111</v>
      </c>
      <c r="K53" s="35" t="s">
        <v>111</v>
      </c>
      <c r="L53" s="35" t="s">
        <v>111</v>
      </c>
      <c r="M53" s="35" t="s">
        <v>111</v>
      </c>
      <c r="N53" s="35" t="s">
        <v>111</v>
      </c>
      <c r="O53" s="35" t="s">
        <v>111</v>
      </c>
      <c r="P53" s="35" t="s">
        <v>111</v>
      </c>
      <c r="Q53" s="35" t="s">
        <v>111</v>
      </c>
      <c r="R53" s="35" t="s">
        <v>111</v>
      </c>
      <c r="S53" s="35" t="s">
        <v>111</v>
      </c>
      <c r="T53" s="35" t="s">
        <v>111</v>
      </c>
      <c r="U53" s="35" t="s">
        <v>111</v>
      </c>
      <c r="V53" s="35" t="s">
        <v>111</v>
      </c>
      <c r="W53" s="35" t="s">
        <v>111</v>
      </c>
      <c r="X53" s="35" t="s">
        <v>111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ht="37.5" x14ac:dyDescent="0.25">
      <c r="A54" s="31" t="s">
        <v>93</v>
      </c>
      <c r="B54" s="30" t="s">
        <v>60</v>
      </c>
      <c r="C54" s="32" t="s">
        <v>27</v>
      </c>
      <c r="D54" s="35">
        <f t="shared" ref="D54:I54" si="8">D56</f>
        <v>0</v>
      </c>
      <c r="E54" s="35">
        <f t="shared" si="8"/>
        <v>0</v>
      </c>
      <c r="F54" s="35">
        <f t="shared" si="8"/>
        <v>0</v>
      </c>
      <c r="G54" s="35">
        <f t="shared" si="8"/>
        <v>0</v>
      </c>
      <c r="H54" s="35">
        <f t="shared" si="8"/>
        <v>0</v>
      </c>
      <c r="I54" s="35">
        <f t="shared" si="8"/>
        <v>0</v>
      </c>
      <c r="J54" s="35">
        <f t="shared" ref="J54:L54" si="9">J56</f>
        <v>0</v>
      </c>
      <c r="K54" s="35">
        <f t="shared" si="9"/>
        <v>0</v>
      </c>
      <c r="L54" s="35">
        <f t="shared" si="9"/>
        <v>0</v>
      </c>
      <c r="M54" s="35">
        <f>M56</f>
        <v>0</v>
      </c>
      <c r="N54" s="35">
        <f>N56</f>
        <v>0</v>
      </c>
      <c r="O54" s="35"/>
      <c r="P54" s="35"/>
      <c r="Q54" s="35"/>
      <c r="R54" s="35"/>
      <c r="S54" s="35"/>
      <c r="T54" s="35"/>
      <c r="U54" s="35"/>
      <c r="V54" s="35">
        <f>V56</f>
        <v>0</v>
      </c>
      <c r="W54" s="35"/>
      <c r="X54" s="35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72" customFormat="1" ht="18.75" x14ac:dyDescent="0.25">
      <c r="A55" s="67" t="s">
        <v>148</v>
      </c>
      <c r="B55" s="69" t="s">
        <v>150</v>
      </c>
      <c r="C55" s="70" t="s">
        <v>151</v>
      </c>
      <c r="D55" s="71">
        <f>H55</f>
        <v>3.6</v>
      </c>
      <c r="E55" s="71"/>
      <c r="F55" s="71"/>
      <c r="G55" s="71"/>
      <c r="H55" s="71">
        <v>3.6</v>
      </c>
      <c r="I55" s="71">
        <f>J55+K55+L55+M55</f>
        <v>0</v>
      </c>
      <c r="J55" s="71">
        <v>0</v>
      </c>
      <c r="K55" s="71">
        <v>0</v>
      </c>
      <c r="L55" s="71">
        <v>0</v>
      </c>
      <c r="M55" s="71">
        <v>0</v>
      </c>
      <c r="N55" s="71">
        <f>D55-I55</f>
        <v>3.6</v>
      </c>
      <c r="O55" s="71"/>
      <c r="P55" s="71"/>
      <c r="Q55" s="71"/>
      <c r="R55" s="71"/>
      <c r="S55" s="71"/>
      <c r="T55" s="71"/>
      <c r="U55" s="71"/>
      <c r="V55" s="71">
        <f>D55-I55</f>
        <v>3.6</v>
      </c>
      <c r="W55" s="71"/>
      <c r="X55" s="71"/>
    </row>
    <row r="56" spans="1:582" s="72" customFormat="1" ht="18.75" x14ac:dyDescent="0.25">
      <c r="A56" s="67" t="s">
        <v>149</v>
      </c>
      <c r="B56" s="69" t="s">
        <v>152</v>
      </c>
      <c r="C56" s="70" t="s">
        <v>153</v>
      </c>
      <c r="D56" s="71">
        <f>E56+F56+G56+H56</f>
        <v>0</v>
      </c>
      <c r="E56" s="71">
        <v>0</v>
      </c>
      <c r="F56" s="71">
        <v>0</v>
      </c>
      <c r="G56" s="71">
        <v>0</v>
      </c>
      <c r="H56" s="71">
        <v>0</v>
      </c>
      <c r="I56" s="71">
        <f>M56</f>
        <v>0</v>
      </c>
      <c r="J56" s="71"/>
      <c r="K56" s="71"/>
      <c r="L56" s="71"/>
      <c r="M56" s="71"/>
      <c r="N56" s="71">
        <f>V56</f>
        <v>0</v>
      </c>
      <c r="O56" s="71"/>
      <c r="P56" s="71"/>
      <c r="Q56" s="71"/>
      <c r="R56" s="71"/>
      <c r="S56" s="71"/>
      <c r="T56" s="71"/>
      <c r="U56" s="71"/>
      <c r="V56" s="71">
        <f>H56-M56</f>
        <v>0</v>
      </c>
      <c r="W56" s="71"/>
      <c r="X56" s="71"/>
    </row>
    <row r="57" spans="1:582" s="33" customFormat="1" ht="18.75" x14ac:dyDescent="0.25">
      <c r="A57" s="26" t="s">
        <v>46</v>
      </c>
      <c r="B57" s="19" t="s">
        <v>61</v>
      </c>
      <c r="C57" s="18" t="s">
        <v>27</v>
      </c>
      <c r="D57" s="39" t="s">
        <v>111</v>
      </c>
      <c r="E57" s="39" t="s">
        <v>111</v>
      </c>
      <c r="F57" s="39" t="s">
        <v>111</v>
      </c>
      <c r="G57" s="39" t="s">
        <v>111</v>
      </c>
      <c r="H57" s="39" t="s">
        <v>111</v>
      </c>
      <c r="I57" s="39" t="s">
        <v>111</v>
      </c>
      <c r="J57" s="39" t="s">
        <v>111</v>
      </c>
      <c r="K57" s="39" t="s">
        <v>111</v>
      </c>
      <c r="L57" s="39" t="s">
        <v>111</v>
      </c>
      <c r="M57" s="39" t="s">
        <v>111</v>
      </c>
      <c r="N57" s="39" t="s">
        <v>111</v>
      </c>
      <c r="O57" s="39" t="s">
        <v>111</v>
      </c>
      <c r="P57" s="39" t="s">
        <v>111</v>
      </c>
      <c r="Q57" s="39" t="s">
        <v>111</v>
      </c>
      <c r="R57" s="39" t="s">
        <v>111</v>
      </c>
      <c r="S57" s="39" t="s">
        <v>111</v>
      </c>
      <c r="T57" s="39" t="s">
        <v>111</v>
      </c>
      <c r="U57" s="39" t="s">
        <v>111</v>
      </c>
      <c r="V57" s="39" t="s">
        <v>111</v>
      </c>
      <c r="W57" s="39" t="s">
        <v>111</v>
      </c>
      <c r="X57" s="39" t="s">
        <v>111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3" customFormat="1" ht="18.75" x14ac:dyDescent="0.25">
      <c r="A58" s="31" t="s">
        <v>94</v>
      </c>
      <c r="B58" s="30" t="s">
        <v>62</v>
      </c>
      <c r="C58" s="32" t="s">
        <v>27</v>
      </c>
      <c r="D58" s="40" t="s">
        <v>111</v>
      </c>
      <c r="E58" s="40" t="s">
        <v>111</v>
      </c>
      <c r="F58" s="40" t="s">
        <v>111</v>
      </c>
      <c r="G58" s="40" t="s">
        <v>111</v>
      </c>
      <c r="H58" s="40" t="s">
        <v>111</v>
      </c>
      <c r="I58" s="40" t="s">
        <v>111</v>
      </c>
      <c r="J58" s="40" t="s">
        <v>111</v>
      </c>
      <c r="K58" s="40" t="s">
        <v>111</v>
      </c>
      <c r="L58" s="40" t="s">
        <v>111</v>
      </c>
      <c r="M58" s="40" t="s">
        <v>111</v>
      </c>
      <c r="N58" s="40" t="s">
        <v>111</v>
      </c>
      <c r="O58" s="40" t="s">
        <v>111</v>
      </c>
      <c r="P58" s="40" t="s">
        <v>111</v>
      </c>
      <c r="Q58" s="40" t="s">
        <v>111</v>
      </c>
      <c r="R58" s="40" t="s">
        <v>111</v>
      </c>
      <c r="S58" s="40" t="s">
        <v>111</v>
      </c>
      <c r="T58" s="40" t="s">
        <v>111</v>
      </c>
      <c r="U58" s="40" t="s">
        <v>111</v>
      </c>
      <c r="V58" s="40" t="s">
        <v>111</v>
      </c>
      <c r="W58" s="40" t="s">
        <v>111</v>
      </c>
      <c r="X58" s="40" t="s">
        <v>111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28" customFormat="1" ht="18.75" x14ac:dyDescent="0.25">
      <c r="A59" s="31" t="s">
        <v>95</v>
      </c>
      <c r="B59" s="30" t="s">
        <v>113</v>
      </c>
      <c r="C59" s="32" t="s">
        <v>27</v>
      </c>
      <c r="D59" s="40" t="s">
        <v>111</v>
      </c>
      <c r="E59" s="40" t="s">
        <v>111</v>
      </c>
      <c r="F59" s="40" t="s">
        <v>111</v>
      </c>
      <c r="G59" s="40" t="s">
        <v>111</v>
      </c>
      <c r="H59" s="40" t="s">
        <v>111</v>
      </c>
      <c r="I59" s="40" t="s">
        <v>111</v>
      </c>
      <c r="J59" s="40" t="s">
        <v>111</v>
      </c>
      <c r="K59" s="40" t="s">
        <v>111</v>
      </c>
      <c r="L59" s="40" t="s">
        <v>111</v>
      </c>
      <c r="M59" s="40" t="s">
        <v>111</v>
      </c>
      <c r="N59" s="40" t="s">
        <v>111</v>
      </c>
      <c r="O59" s="40" t="s">
        <v>111</v>
      </c>
      <c r="P59" s="40" t="s">
        <v>111</v>
      </c>
      <c r="Q59" s="40" t="s">
        <v>111</v>
      </c>
      <c r="R59" s="40" t="s">
        <v>111</v>
      </c>
      <c r="S59" s="40" t="s">
        <v>111</v>
      </c>
      <c r="T59" s="40" t="s">
        <v>111</v>
      </c>
      <c r="U59" s="40" t="s">
        <v>111</v>
      </c>
      <c r="V59" s="40" t="s">
        <v>111</v>
      </c>
      <c r="W59" s="40" t="s">
        <v>111</v>
      </c>
      <c r="X59" s="40" t="s">
        <v>111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3" customFormat="1" ht="18.75" x14ac:dyDescent="0.25">
      <c r="A60" s="26" t="s">
        <v>96</v>
      </c>
      <c r="B60" s="19" t="s">
        <v>63</v>
      </c>
      <c r="C60" s="18" t="s">
        <v>27</v>
      </c>
      <c r="D60" s="39" t="s">
        <v>111</v>
      </c>
      <c r="E60" s="39" t="s">
        <v>111</v>
      </c>
      <c r="F60" s="39" t="s">
        <v>111</v>
      </c>
      <c r="G60" s="39" t="s">
        <v>111</v>
      </c>
      <c r="H60" s="39" t="s">
        <v>111</v>
      </c>
      <c r="I60" s="39" t="s">
        <v>111</v>
      </c>
      <c r="J60" s="39" t="s">
        <v>111</v>
      </c>
      <c r="K60" s="39" t="s">
        <v>111</v>
      </c>
      <c r="L60" s="39" t="s">
        <v>111</v>
      </c>
      <c r="M60" s="39" t="s">
        <v>111</v>
      </c>
      <c r="N60" s="39" t="s">
        <v>111</v>
      </c>
      <c r="O60" s="39" t="s">
        <v>111</v>
      </c>
      <c r="P60" s="39" t="s">
        <v>111</v>
      </c>
      <c r="Q60" s="39" t="s">
        <v>111</v>
      </c>
      <c r="R60" s="39" t="s">
        <v>111</v>
      </c>
      <c r="S60" s="39" t="s">
        <v>111</v>
      </c>
      <c r="T60" s="39" t="s">
        <v>111</v>
      </c>
      <c r="U60" s="39" t="s">
        <v>111</v>
      </c>
      <c r="V60" s="39" t="s">
        <v>111</v>
      </c>
      <c r="W60" s="39" t="s">
        <v>111</v>
      </c>
      <c r="X60" s="39" t="s">
        <v>111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3" customFormat="1" ht="18.75" x14ac:dyDescent="0.25">
      <c r="A61" s="31" t="s">
        <v>97</v>
      </c>
      <c r="B61" s="30" t="s">
        <v>112</v>
      </c>
      <c r="C61" s="32" t="s">
        <v>27</v>
      </c>
      <c r="D61" s="40" t="s">
        <v>111</v>
      </c>
      <c r="E61" s="40" t="s">
        <v>111</v>
      </c>
      <c r="F61" s="40" t="s">
        <v>111</v>
      </c>
      <c r="G61" s="40" t="s">
        <v>111</v>
      </c>
      <c r="H61" s="40" t="s">
        <v>111</v>
      </c>
      <c r="I61" s="40" t="s">
        <v>111</v>
      </c>
      <c r="J61" s="40" t="s">
        <v>111</v>
      </c>
      <c r="K61" s="40" t="s">
        <v>111</v>
      </c>
      <c r="L61" s="40" t="s">
        <v>111</v>
      </c>
      <c r="M61" s="40" t="s">
        <v>111</v>
      </c>
      <c r="N61" s="40" t="s">
        <v>111</v>
      </c>
      <c r="O61" s="40" t="s">
        <v>111</v>
      </c>
      <c r="P61" s="40" t="s">
        <v>111</v>
      </c>
      <c r="Q61" s="40" t="s">
        <v>111</v>
      </c>
      <c r="R61" s="40" t="s">
        <v>111</v>
      </c>
      <c r="S61" s="40" t="s">
        <v>111</v>
      </c>
      <c r="T61" s="40" t="s">
        <v>111</v>
      </c>
      <c r="U61" s="40" t="s">
        <v>111</v>
      </c>
      <c r="V61" s="40" t="s">
        <v>111</v>
      </c>
      <c r="W61" s="40" t="s">
        <v>111</v>
      </c>
      <c r="X61" s="40" t="s">
        <v>111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3" customFormat="1" ht="18.75" x14ac:dyDescent="0.25">
      <c r="A62" s="31" t="s">
        <v>98</v>
      </c>
      <c r="B62" s="30" t="s">
        <v>64</v>
      </c>
      <c r="C62" s="32" t="s">
        <v>27</v>
      </c>
      <c r="D62" s="40" t="s">
        <v>111</v>
      </c>
      <c r="E62" s="40" t="s">
        <v>111</v>
      </c>
      <c r="F62" s="40" t="s">
        <v>111</v>
      </c>
      <c r="G62" s="40" t="s">
        <v>111</v>
      </c>
      <c r="H62" s="40" t="s">
        <v>111</v>
      </c>
      <c r="I62" s="40" t="s">
        <v>111</v>
      </c>
      <c r="J62" s="40" t="s">
        <v>111</v>
      </c>
      <c r="K62" s="40" t="s">
        <v>111</v>
      </c>
      <c r="L62" s="40" t="s">
        <v>111</v>
      </c>
      <c r="M62" s="40" t="s">
        <v>111</v>
      </c>
      <c r="N62" s="40" t="s">
        <v>111</v>
      </c>
      <c r="O62" s="40" t="s">
        <v>111</v>
      </c>
      <c r="P62" s="40" t="s">
        <v>111</v>
      </c>
      <c r="Q62" s="40" t="s">
        <v>111</v>
      </c>
      <c r="R62" s="40" t="s">
        <v>111</v>
      </c>
      <c r="S62" s="40" t="s">
        <v>111</v>
      </c>
      <c r="T62" s="40" t="s">
        <v>111</v>
      </c>
      <c r="U62" s="40" t="s">
        <v>111</v>
      </c>
      <c r="V62" s="40" t="s">
        <v>111</v>
      </c>
      <c r="W62" s="40" t="s">
        <v>111</v>
      </c>
      <c r="X62" s="40" t="s">
        <v>111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3" customFormat="1" ht="18.75" x14ac:dyDescent="0.25">
      <c r="A63" s="31" t="s">
        <v>99</v>
      </c>
      <c r="B63" s="30" t="s">
        <v>65</v>
      </c>
      <c r="C63" s="32" t="s">
        <v>27</v>
      </c>
      <c r="D63" s="40" t="s">
        <v>111</v>
      </c>
      <c r="E63" s="40" t="s">
        <v>111</v>
      </c>
      <c r="F63" s="40" t="s">
        <v>111</v>
      </c>
      <c r="G63" s="40" t="s">
        <v>111</v>
      </c>
      <c r="H63" s="40" t="s">
        <v>111</v>
      </c>
      <c r="I63" s="40" t="s">
        <v>111</v>
      </c>
      <c r="J63" s="40" t="s">
        <v>111</v>
      </c>
      <c r="K63" s="40" t="s">
        <v>111</v>
      </c>
      <c r="L63" s="40" t="s">
        <v>111</v>
      </c>
      <c r="M63" s="40" t="s">
        <v>111</v>
      </c>
      <c r="N63" s="40" t="s">
        <v>111</v>
      </c>
      <c r="O63" s="40" t="s">
        <v>111</v>
      </c>
      <c r="P63" s="40" t="s">
        <v>111</v>
      </c>
      <c r="Q63" s="40" t="s">
        <v>111</v>
      </c>
      <c r="R63" s="40" t="s">
        <v>111</v>
      </c>
      <c r="S63" s="40" t="s">
        <v>111</v>
      </c>
      <c r="T63" s="40" t="s">
        <v>111</v>
      </c>
      <c r="U63" s="40" t="s">
        <v>111</v>
      </c>
      <c r="V63" s="40" t="s">
        <v>111</v>
      </c>
      <c r="W63" s="40" t="s">
        <v>111</v>
      </c>
      <c r="X63" s="40" t="s">
        <v>111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3" customFormat="1" ht="18.75" x14ac:dyDescent="0.25">
      <c r="A64" s="31" t="s">
        <v>100</v>
      </c>
      <c r="B64" s="30" t="s">
        <v>66</v>
      </c>
      <c r="C64" s="32" t="s">
        <v>27</v>
      </c>
      <c r="D64" s="40" t="s">
        <v>111</v>
      </c>
      <c r="E64" s="40" t="s">
        <v>111</v>
      </c>
      <c r="F64" s="40" t="s">
        <v>111</v>
      </c>
      <c r="G64" s="40" t="s">
        <v>111</v>
      </c>
      <c r="H64" s="40" t="s">
        <v>111</v>
      </c>
      <c r="I64" s="40" t="s">
        <v>111</v>
      </c>
      <c r="J64" s="40" t="s">
        <v>111</v>
      </c>
      <c r="K64" s="40" t="s">
        <v>111</v>
      </c>
      <c r="L64" s="40" t="s">
        <v>111</v>
      </c>
      <c r="M64" s="40" t="s">
        <v>111</v>
      </c>
      <c r="N64" s="68" t="s">
        <v>111</v>
      </c>
      <c r="O64" s="40" t="s">
        <v>111</v>
      </c>
      <c r="P64" s="40" t="s">
        <v>111</v>
      </c>
      <c r="Q64" s="40" t="s">
        <v>111</v>
      </c>
      <c r="R64" s="40" t="s">
        <v>111</v>
      </c>
      <c r="S64" s="40" t="s">
        <v>111</v>
      </c>
      <c r="T64" s="68" t="s">
        <v>111</v>
      </c>
      <c r="U64" s="40" t="s">
        <v>111</v>
      </c>
      <c r="V64" s="40" t="s">
        <v>111</v>
      </c>
      <c r="W64" s="40" t="s">
        <v>111</v>
      </c>
      <c r="X64" s="40" t="s">
        <v>111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3" customFormat="1" ht="18.75" x14ac:dyDescent="0.25">
      <c r="A65" s="67" t="s">
        <v>145</v>
      </c>
      <c r="B65" s="50" t="s">
        <v>146</v>
      </c>
      <c r="C65" s="51" t="s">
        <v>147</v>
      </c>
      <c r="D65" s="58">
        <f>E65+F65+G65+H65</f>
        <v>0.24</v>
      </c>
      <c r="E65" s="52"/>
      <c r="F65" s="52"/>
      <c r="G65" s="52"/>
      <c r="H65" s="58">
        <f>0.24</f>
        <v>0.24</v>
      </c>
      <c r="I65" s="58">
        <f>J65+K65+L65+M65</f>
        <v>0.223276</v>
      </c>
      <c r="J65" s="52"/>
      <c r="K65" s="52"/>
      <c r="L65" s="52"/>
      <c r="M65" s="58">
        <v>0.223276</v>
      </c>
      <c r="N65" s="58">
        <f>D65-I65</f>
        <v>1.6723999999999989E-2</v>
      </c>
      <c r="O65" s="78"/>
      <c r="P65" s="52"/>
      <c r="Q65" s="52"/>
      <c r="R65" s="52"/>
      <c r="S65" s="52"/>
      <c r="T65" s="62"/>
      <c r="U65" s="52"/>
      <c r="V65" s="58">
        <f>N65</f>
        <v>1.6723999999999989E-2</v>
      </c>
      <c r="W65" s="78"/>
      <c r="X65" s="52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3" customFormat="1" ht="37.5" x14ac:dyDescent="0.25">
      <c r="A66" s="31" t="s">
        <v>101</v>
      </c>
      <c r="B66" s="30" t="s">
        <v>67</v>
      </c>
      <c r="C66" s="32" t="s">
        <v>27</v>
      </c>
      <c r="D66" s="40" t="s">
        <v>111</v>
      </c>
      <c r="E66" s="40" t="s">
        <v>111</v>
      </c>
      <c r="F66" s="40" t="s">
        <v>111</v>
      </c>
      <c r="G66" s="40" t="s">
        <v>111</v>
      </c>
      <c r="H66" s="40" t="s">
        <v>111</v>
      </c>
      <c r="I66" s="40" t="s">
        <v>111</v>
      </c>
      <c r="J66" s="40" t="s">
        <v>111</v>
      </c>
      <c r="K66" s="40" t="s">
        <v>111</v>
      </c>
      <c r="L66" s="40" t="s">
        <v>111</v>
      </c>
      <c r="M66" s="40" t="s">
        <v>111</v>
      </c>
      <c r="N66" s="40" t="s">
        <v>111</v>
      </c>
      <c r="O66" s="40" t="s">
        <v>111</v>
      </c>
      <c r="P66" s="40" t="s">
        <v>111</v>
      </c>
      <c r="Q66" s="40" t="s">
        <v>111</v>
      </c>
      <c r="R66" s="40" t="s">
        <v>111</v>
      </c>
      <c r="S66" s="40" t="s">
        <v>111</v>
      </c>
      <c r="T66" s="40" t="s">
        <v>111</v>
      </c>
      <c r="U66" s="40" t="s">
        <v>111</v>
      </c>
      <c r="V66" s="40" t="s">
        <v>111</v>
      </c>
      <c r="W66" s="40" t="s">
        <v>111</v>
      </c>
      <c r="X66" s="40" t="s">
        <v>111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3" customFormat="1" ht="18.75" x14ac:dyDescent="0.25">
      <c r="A67" s="31" t="s">
        <v>102</v>
      </c>
      <c r="B67" s="30" t="s">
        <v>68</v>
      </c>
      <c r="C67" s="32" t="s">
        <v>27</v>
      </c>
      <c r="D67" s="40" t="s">
        <v>111</v>
      </c>
      <c r="E67" s="40" t="s">
        <v>111</v>
      </c>
      <c r="F67" s="40" t="s">
        <v>111</v>
      </c>
      <c r="G67" s="40" t="s">
        <v>111</v>
      </c>
      <c r="H67" s="40" t="s">
        <v>111</v>
      </c>
      <c r="I67" s="40" t="s">
        <v>111</v>
      </c>
      <c r="J67" s="40" t="s">
        <v>111</v>
      </c>
      <c r="K67" s="40" t="s">
        <v>111</v>
      </c>
      <c r="L67" s="40" t="s">
        <v>111</v>
      </c>
      <c r="M67" s="40" t="s">
        <v>111</v>
      </c>
      <c r="N67" s="40" t="s">
        <v>111</v>
      </c>
      <c r="O67" s="40" t="s">
        <v>111</v>
      </c>
      <c r="P67" s="40" t="s">
        <v>111</v>
      </c>
      <c r="Q67" s="40" t="s">
        <v>111</v>
      </c>
      <c r="R67" s="40" t="s">
        <v>111</v>
      </c>
      <c r="S67" s="40" t="s">
        <v>111</v>
      </c>
      <c r="T67" s="40" t="s">
        <v>111</v>
      </c>
      <c r="U67" s="40" t="s">
        <v>111</v>
      </c>
      <c r="V67" s="40" t="s">
        <v>111</v>
      </c>
      <c r="W67" s="40" t="s">
        <v>111</v>
      </c>
      <c r="X67" s="40" t="s">
        <v>111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3" customFormat="1" ht="18.75" x14ac:dyDescent="0.25">
      <c r="A68" s="31" t="s">
        <v>103</v>
      </c>
      <c r="B68" s="30" t="s">
        <v>69</v>
      </c>
      <c r="C68" s="32" t="s">
        <v>27</v>
      </c>
      <c r="D68" s="40" t="s">
        <v>111</v>
      </c>
      <c r="E68" s="40" t="s">
        <v>111</v>
      </c>
      <c r="F68" s="40" t="s">
        <v>111</v>
      </c>
      <c r="G68" s="40" t="s">
        <v>111</v>
      </c>
      <c r="H68" s="40" t="s">
        <v>111</v>
      </c>
      <c r="I68" s="40" t="s">
        <v>111</v>
      </c>
      <c r="J68" s="40" t="s">
        <v>111</v>
      </c>
      <c r="K68" s="40" t="s">
        <v>111</v>
      </c>
      <c r="L68" s="40" t="s">
        <v>111</v>
      </c>
      <c r="M68" s="40" t="s">
        <v>111</v>
      </c>
      <c r="N68" s="40" t="s">
        <v>111</v>
      </c>
      <c r="O68" s="40" t="s">
        <v>111</v>
      </c>
      <c r="P68" s="40" t="s">
        <v>111</v>
      </c>
      <c r="Q68" s="40" t="s">
        <v>111</v>
      </c>
      <c r="R68" s="40" t="s">
        <v>111</v>
      </c>
      <c r="S68" s="40" t="s">
        <v>111</v>
      </c>
      <c r="T68" s="40" t="s">
        <v>111</v>
      </c>
      <c r="U68" s="40" t="s">
        <v>111</v>
      </c>
      <c r="V68" s="40" t="s">
        <v>111</v>
      </c>
      <c r="W68" s="40" t="s">
        <v>111</v>
      </c>
      <c r="X68" s="40" t="s">
        <v>111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28" customFormat="1" ht="37.5" x14ac:dyDescent="0.25">
      <c r="A69" s="31" t="s">
        <v>104</v>
      </c>
      <c r="B69" s="30" t="s">
        <v>70</v>
      </c>
      <c r="C69" s="32" t="s">
        <v>27</v>
      </c>
      <c r="D69" s="40" t="s">
        <v>111</v>
      </c>
      <c r="E69" s="40" t="s">
        <v>111</v>
      </c>
      <c r="F69" s="40" t="s">
        <v>111</v>
      </c>
      <c r="G69" s="40" t="s">
        <v>111</v>
      </c>
      <c r="H69" s="40" t="s">
        <v>111</v>
      </c>
      <c r="I69" s="40" t="s">
        <v>111</v>
      </c>
      <c r="J69" s="40" t="s">
        <v>111</v>
      </c>
      <c r="K69" s="40" t="s">
        <v>111</v>
      </c>
      <c r="L69" s="40" t="s">
        <v>111</v>
      </c>
      <c r="M69" s="40" t="s">
        <v>111</v>
      </c>
      <c r="N69" s="40" t="s">
        <v>111</v>
      </c>
      <c r="O69" s="40" t="s">
        <v>111</v>
      </c>
      <c r="P69" s="40" t="s">
        <v>111</v>
      </c>
      <c r="Q69" s="40" t="s">
        <v>111</v>
      </c>
      <c r="R69" s="40" t="s">
        <v>111</v>
      </c>
      <c r="S69" s="40" t="s">
        <v>111</v>
      </c>
      <c r="T69" s="40" t="s">
        <v>111</v>
      </c>
      <c r="U69" s="40" t="s">
        <v>111</v>
      </c>
      <c r="V69" s="40" t="s">
        <v>111</v>
      </c>
      <c r="W69" s="40" t="s">
        <v>111</v>
      </c>
      <c r="X69" s="40" t="s">
        <v>111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3" customFormat="1" ht="37.5" x14ac:dyDescent="0.25">
      <c r="A70" s="26" t="s">
        <v>105</v>
      </c>
      <c r="B70" s="19" t="s">
        <v>71</v>
      </c>
      <c r="C70" s="18" t="s">
        <v>27</v>
      </c>
      <c r="D70" s="39" t="s">
        <v>111</v>
      </c>
      <c r="E70" s="39" t="s">
        <v>111</v>
      </c>
      <c r="F70" s="39" t="s">
        <v>111</v>
      </c>
      <c r="G70" s="39" t="s">
        <v>111</v>
      </c>
      <c r="H70" s="39" t="s">
        <v>111</v>
      </c>
      <c r="I70" s="39" t="s">
        <v>111</v>
      </c>
      <c r="J70" s="39" t="s">
        <v>111</v>
      </c>
      <c r="K70" s="39" t="s">
        <v>111</v>
      </c>
      <c r="L70" s="39" t="s">
        <v>111</v>
      </c>
      <c r="M70" s="39" t="s">
        <v>111</v>
      </c>
      <c r="N70" s="39" t="s">
        <v>111</v>
      </c>
      <c r="O70" s="39" t="s">
        <v>111</v>
      </c>
      <c r="P70" s="39" t="s">
        <v>111</v>
      </c>
      <c r="Q70" s="39" t="s">
        <v>111</v>
      </c>
      <c r="R70" s="39" t="s">
        <v>111</v>
      </c>
      <c r="S70" s="39" t="s">
        <v>111</v>
      </c>
      <c r="T70" s="39" t="s">
        <v>111</v>
      </c>
      <c r="U70" s="39" t="s">
        <v>111</v>
      </c>
      <c r="V70" s="39" t="s">
        <v>111</v>
      </c>
      <c r="W70" s="39" t="s">
        <v>111</v>
      </c>
      <c r="X70" s="39" t="s">
        <v>111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3" customFormat="1" ht="18.75" x14ac:dyDescent="0.25">
      <c r="A71" s="31" t="s">
        <v>106</v>
      </c>
      <c r="B71" s="30" t="s">
        <v>72</v>
      </c>
      <c r="C71" s="32" t="s">
        <v>27</v>
      </c>
      <c r="D71" s="40" t="s">
        <v>111</v>
      </c>
      <c r="E71" s="40" t="s">
        <v>111</v>
      </c>
      <c r="F71" s="40" t="s">
        <v>111</v>
      </c>
      <c r="G71" s="40" t="s">
        <v>111</v>
      </c>
      <c r="H71" s="40" t="s">
        <v>111</v>
      </c>
      <c r="I71" s="40" t="s">
        <v>111</v>
      </c>
      <c r="J71" s="40" t="s">
        <v>111</v>
      </c>
      <c r="K71" s="40" t="s">
        <v>111</v>
      </c>
      <c r="L71" s="40" t="s">
        <v>111</v>
      </c>
      <c r="M71" s="40" t="s">
        <v>111</v>
      </c>
      <c r="N71" s="40" t="s">
        <v>111</v>
      </c>
      <c r="O71" s="40" t="s">
        <v>111</v>
      </c>
      <c r="P71" s="40" t="s">
        <v>111</v>
      </c>
      <c r="Q71" s="40" t="s">
        <v>111</v>
      </c>
      <c r="R71" s="40" t="s">
        <v>111</v>
      </c>
      <c r="S71" s="40" t="s">
        <v>111</v>
      </c>
      <c r="T71" s="40" t="s">
        <v>111</v>
      </c>
      <c r="U71" s="40" t="s">
        <v>111</v>
      </c>
      <c r="V71" s="40" t="s">
        <v>111</v>
      </c>
      <c r="W71" s="40" t="s">
        <v>111</v>
      </c>
      <c r="X71" s="40" t="s">
        <v>111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27" customFormat="1" ht="18.75" x14ac:dyDescent="0.25">
      <c r="A72" s="31" t="s">
        <v>107</v>
      </c>
      <c r="B72" s="30" t="s">
        <v>73</v>
      </c>
      <c r="C72" s="32" t="s">
        <v>27</v>
      </c>
      <c r="D72" s="40" t="s">
        <v>111</v>
      </c>
      <c r="E72" s="40" t="s">
        <v>111</v>
      </c>
      <c r="F72" s="40" t="s">
        <v>111</v>
      </c>
      <c r="G72" s="40" t="s">
        <v>111</v>
      </c>
      <c r="H72" s="40" t="s">
        <v>111</v>
      </c>
      <c r="I72" s="40" t="s">
        <v>111</v>
      </c>
      <c r="J72" s="40" t="s">
        <v>111</v>
      </c>
      <c r="K72" s="40" t="s">
        <v>111</v>
      </c>
      <c r="L72" s="40" t="s">
        <v>111</v>
      </c>
      <c r="M72" s="40" t="s">
        <v>111</v>
      </c>
      <c r="N72" s="40" t="s">
        <v>111</v>
      </c>
      <c r="O72" s="40" t="s">
        <v>111</v>
      </c>
      <c r="P72" s="40" t="s">
        <v>111</v>
      </c>
      <c r="Q72" s="40" t="s">
        <v>111</v>
      </c>
      <c r="R72" s="40" t="s">
        <v>111</v>
      </c>
      <c r="S72" s="40" t="s">
        <v>111</v>
      </c>
      <c r="T72" s="40" t="s">
        <v>111</v>
      </c>
      <c r="U72" s="40" t="s">
        <v>111</v>
      </c>
      <c r="V72" s="40" t="s">
        <v>111</v>
      </c>
      <c r="W72" s="40" t="s">
        <v>111</v>
      </c>
      <c r="X72" s="40" t="s">
        <v>111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3" customFormat="1" ht="37.5" x14ac:dyDescent="0.25">
      <c r="A73" s="25" t="s">
        <v>144</v>
      </c>
      <c r="B73" s="17" t="s">
        <v>74</v>
      </c>
      <c r="C73" s="16" t="s">
        <v>27</v>
      </c>
      <c r="D73" s="41" t="s">
        <v>111</v>
      </c>
      <c r="E73" s="41" t="s">
        <v>111</v>
      </c>
      <c r="F73" s="41" t="s">
        <v>111</v>
      </c>
      <c r="G73" s="41" t="s">
        <v>111</v>
      </c>
      <c r="H73" s="41" t="s">
        <v>111</v>
      </c>
      <c r="I73" s="41" t="s">
        <v>111</v>
      </c>
      <c r="J73" s="41" t="s">
        <v>111</v>
      </c>
      <c r="K73" s="41" t="s">
        <v>111</v>
      </c>
      <c r="L73" s="41" t="s">
        <v>111</v>
      </c>
      <c r="M73" s="41" t="s">
        <v>111</v>
      </c>
      <c r="N73" s="41" t="s">
        <v>111</v>
      </c>
      <c r="O73" s="41" t="s">
        <v>111</v>
      </c>
      <c r="P73" s="41" t="s">
        <v>111</v>
      </c>
      <c r="Q73" s="41" t="s">
        <v>111</v>
      </c>
      <c r="R73" s="41" t="s">
        <v>111</v>
      </c>
      <c r="S73" s="41" t="s">
        <v>111</v>
      </c>
      <c r="T73" s="41" t="s">
        <v>111</v>
      </c>
      <c r="U73" s="41" t="s">
        <v>111</v>
      </c>
      <c r="V73" s="41" t="s">
        <v>111</v>
      </c>
      <c r="W73" s="41" t="s">
        <v>111</v>
      </c>
      <c r="X73" s="41" t="s">
        <v>111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3" customFormat="1" ht="37.5" x14ac:dyDescent="0.25">
      <c r="A74" s="31" t="s">
        <v>88</v>
      </c>
      <c r="B74" s="30" t="s">
        <v>75</v>
      </c>
      <c r="C74" s="32" t="s">
        <v>27</v>
      </c>
      <c r="D74" s="40" t="s">
        <v>111</v>
      </c>
      <c r="E74" s="40" t="s">
        <v>111</v>
      </c>
      <c r="F74" s="40" t="s">
        <v>111</v>
      </c>
      <c r="G74" s="40" t="s">
        <v>111</v>
      </c>
      <c r="H74" s="40" t="s">
        <v>111</v>
      </c>
      <c r="I74" s="40" t="s">
        <v>111</v>
      </c>
      <c r="J74" s="40" t="s">
        <v>111</v>
      </c>
      <c r="K74" s="40" t="s">
        <v>111</v>
      </c>
      <c r="L74" s="40" t="s">
        <v>111</v>
      </c>
      <c r="M74" s="40" t="s">
        <v>111</v>
      </c>
      <c r="N74" s="40" t="s">
        <v>111</v>
      </c>
      <c r="O74" s="40" t="s">
        <v>111</v>
      </c>
      <c r="P74" s="40" t="s">
        <v>111</v>
      </c>
      <c r="Q74" s="40" t="s">
        <v>111</v>
      </c>
      <c r="R74" s="40" t="s">
        <v>111</v>
      </c>
      <c r="S74" s="40" t="s">
        <v>111</v>
      </c>
      <c r="T74" s="40" t="s">
        <v>111</v>
      </c>
      <c r="U74" s="40" t="s">
        <v>111</v>
      </c>
      <c r="V74" s="40" t="s">
        <v>111</v>
      </c>
      <c r="W74" s="40" t="s">
        <v>111</v>
      </c>
      <c r="X74" s="40" t="s">
        <v>111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3" customFormat="1" ht="37.5" x14ac:dyDescent="0.25">
      <c r="A75" s="31" t="s">
        <v>89</v>
      </c>
      <c r="B75" s="30" t="s">
        <v>76</v>
      </c>
      <c r="C75" s="32" t="s">
        <v>27</v>
      </c>
      <c r="D75" s="40" t="s">
        <v>111</v>
      </c>
      <c r="E75" s="40" t="s">
        <v>111</v>
      </c>
      <c r="F75" s="40" t="s">
        <v>111</v>
      </c>
      <c r="G75" s="40" t="s">
        <v>111</v>
      </c>
      <c r="H75" s="40" t="s">
        <v>111</v>
      </c>
      <c r="I75" s="40" t="s">
        <v>111</v>
      </c>
      <c r="J75" s="40" t="s">
        <v>111</v>
      </c>
      <c r="K75" s="40" t="s">
        <v>111</v>
      </c>
      <c r="L75" s="40" t="s">
        <v>111</v>
      </c>
      <c r="M75" s="40" t="s">
        <v>111</v>
      </c>
      <c r="N75" s="40" t="s">
        <v>111</v>
      </c>
      <c r="O75" s="40" t="s">
        <v>111</v>
      </c>
      <c r="P75" s="40" t="s">
        <v>111</v>
      </c>
      <c r="Q75" s="40" t="s">
        <v>111</v>
      </c>
      <c r="R75" s="40" t="s">
        <v>111</v>
      </c>
      <c r="S75" s="40" t="s">
        <v>111</v>
      </c>
      <c r="T75" s="40" t="s">
        <v>111</v>
      </c>
      <c r="U75" s="40" t="s">
        <v>111</v>
      </c>
      <c r="V75" s="40" t="s">
        <v>111</v>
      </c>
      <c r="W75" s="40" t="s">
        <v>111</v>
      </c>
      <c r="X75" s="40" t="s">
        <v>111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7" customFormat="1" ht="18.75" x14ac:dyDescent="0.25">
      <c r="A76" s="31" t="s">
        <v>53</v>
      </c>
      <c r="B76" s="30" t="s">
        <v>77</v>
      </c>
      <c r="C76" s="32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7" customFormat="1" ht="18.75" x14ac:dyDescent="0.25">
      <c r="A77" s="67" t="s">
        <v>141</v>
      </c>
      <c r="B77" s="50" t="s">
        <v>142</v>
      </c>
      <c r="C77" s="51" t="s">
        <v>143</v>
      </c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6"/>
      <c r="P77" s="58"/>
      <c r="Q77" s="58"/>
      <c r="R77" s="58"/>
      <c r="S77" s="58"/>
      <c r="T77" s="58"/>
      <c r="U77" s="56"/>
      <c r="V77" s="58"/>
      <c r="W77" s="58"/>
      <c r="X77" s="7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27" customFormat="1" ht="18.75" x14ac:dyDescent="0.25">
      <c r="A78" s="25" t="s">
        <v>108</v>
      </c>
      <c r="B78" s="17" t="s">
        <v>78</v>
      </c>
      <c r="C78" s="16" t="s">
        <v>27</v>
      </c>
      <c r="D78" s="41" t="s">
        <v>111</v>
      </c>
      <c r="E78" s="41" t="s">
        <v>111</v>
      </c>
      <c r="F78" s="41" t="s">
        <v>111</v>
      </c>
      <c r="G78" s="41" t="s">
        <v>111</v>
      </c>
      <c r="H78" s="41" t="s">
        <v>111</v>
      </c>
      <c r="I78" s="41" t="s">
        <v>111</v>
      </c>
      <c r="J78" s="41" t="s">
        <v>111</v>
      </c>
      <c r="K78" s="41" t="s">
        <v>111</v>
      </c>
      <c r="L78" s="41" t="s">
        <v>111</v>
      </c>
      <c r="M78" s="41" t="s">
        <v>111</v>
      </c>
      <c r="N78" s="41" t="s">
        <v>111</v>
      </c>
      <c r="O78" s="41" t="s">
        <v>111</v>
      </c>
      <c r="P78" s="41" t="s">
        <v>111</v>
      </c>
      <c r="Q78" s="41" t="s">
        <v>111</v>
      </c>
      <c r="R78" s="41" t="s">
        <v>111</v>
      </c>
      <c r="S78" s="41" t="s">
        <v>111</v>
      </c>
      <c r="T78" s="41" t="s">
        <v>111</v>
      </c>
      <c r="U78" s="41" t="s">
        <v>111</v>
      </c>
      <c r="V78" s="41" t="s">
        <v>111</v>
      </c>
      <c r="W78" s="41" t="s">
        <v>111</v>
      </c>
      <c r="X78" s="41" t="s">
        <v>111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ht="18.75" x14ac:dyDescent="0.25">
      <c r="A79" s="25" t="s">
        <v>109</v>
      </c>
      <c r="B79" s="17" t="s">
        <v>79</v>
      </c>
      <c r="C79" s="16" t="s">
        <v>27</v>
      </c>
      <c r="D79" s="41" t="s">
        <v>111</v>
      </c>
      <c r="E79" s="41" t="s">
        <v>111</v>
      </c>
      <c r="F79" s="41" t="s">
        <v>111</v>
      </c>
      <c r="G79" s="41" t="s">
        <v>111</v>
      </c>
      <c r="H79" s="41" t="s">
        <v>111</v>
      </c>
      <c r="I79" s="41" t="s">
        <v>111</v>
      </c>
      <c r="J79" s="41" t="s">
        <v>111</v>
      </c>
      <c r="K79" s="41" t="s">
        <v>111</v>
      </c>
      <c r="L79" s="41" t="s">
        <v>111</v>
      </c>
      <c r="M79" s="41" t="s">
        <v>111</v>
      </c>
      <c r="N79" s="41" t="s">
        <v>111</v>
      </c>
      <c r="O79" s="41" t="s">
        <v>111</v>
      </c>
      <c r="P79" s="41" t="s">
        <v>111</v>
      </c>
      <c r="Q79" s="41" t="s">
        <v>111</v>
      </c>
      <c r="R79" s="41" t="s">
        <v>111</v>
      </c>
      <c r="S79" s="41" t="s">
        <v>111</v>
      </c>
      <c r="T79" s="41" t="s">
        <v>111</v>
      </c>
      <c r="U79" s="41" t="s">
        <v>111</v>
      </c>
      <c r="V79" s="41" t="s">
        <v>111</v>
      </c>
      <c r="W79" s="41" t="s">
        <v>111</v>
      </c>
      <c r="X79" s="41" t="s">
        <v>111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H19:H20"/>
    <mergeCell ref="A4:X4"/>
    <mergeCell ref="A5:X5"/>
    <mergeCell ref="A7:X7"/>
    <mergeCell ref="A8:X8"/>
    <mergeCell ref="N16:W17"/>
    <mergeCell ref="A12:X12"/>
    <mergeCell ref="A13:X13"/>
    <mergeCell ref="A14:X14"/>
    <mergeCell ref="A15:X15"/>
    <mergeCell ref="A16:A20"/>
    <mergeCell ref="B16:B20"/>
    <mergeCell ref="D17:M17"/>
    <mergeCell ref="C16:C20"/>
    <mergeCell ref="V18:W19"/>
    <mergeCell ref="D16:M16"/>
    <mergeCell ref="X16:X20"/>
    <mergeCell ref="A23:C23"/>
    <mergeCell ref="N18:O19"/>
    <mergeCell ref="P18:Q19"/>
    <mergeCell ref="R18:S19"/>
    <mergeCell ref="T18:U19"/>
    <mergeCell ref="M19:M20"/>
    <mergeCell ref="D18:H18"/>
    <mergeCell ref="I18:M18"/>
    <mergeCell ref="I19:I20"/>
    <mergeCell ref="J19:J20"/>
    <mergeCell ref="K19:K20"/>
    <mergeCell ref="L19:L20"/>
    <mergeCell ref="D19:D20"/>
    <mergeCell ref="E19:E20"/>
    <mergeCell ref="F19:F20"/>
    <mergeCell ref="G19:G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2025-04-23T09:39:17Z</dcterms:modified>
</cp:coreProperties>
</file>